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320" tabRatio="958" activeTab="0"/>
  </bookViews>
  <sheets>
    <sheet name="1999" sheetId="1" r:id="rId1"/>
    <sheet name="1998" sheetId="2" r:id="rId2"/>
    <sheet name="1997" sheetId="3" r:id="rId3"/>
    <sheet name="1996" sheetId="4" r:id="rId4"/>
    <sheet name="1995" sheetId="5" r:id="rId5"/>
    <sheet name="1994" sheetId="6" r:id="rId6"/>
    <sheet name="1993" sheetId="7" r:id="rId7"/>
  </sheets>
  <definedNames/>
  <calcPr fullCalcOnLoad="1"/>
</workbook>
</file>

<file path=xl/sharedStrings.xml><?xml version="1.0" encoding="utf-8"?>
<sst xmlns="http://schemas.openxmlformats.org/spreadsheetml/2006/main" count="255" uniqueCount="40">
  <si>
    <t>KK</t>
  </si>
  <si>
    <t>KVK</t>
  </si>
  <si>
    <t>GRUNNMÁM</t>
  </si>
  <si>
    <t>VIÐBÓTARNÁM</t>
  </si>
  <si>
    <t>MEISTARANÁM</t>
  </si>
  <si>
    <t>DOKTORSNÁM</t>
  </si>
  <si>
    <t>SAMTALS</t>
  </si>
  <si>
    <t xml:space="preserve">KK   </t>
  </si>
  <si>
    <t xml:space="preserve">Alls </t>
  </si>
  <si>
    <t xml:space="preserve">KVK  </t>
  </si>
  <si>
    <t xml:space="preserve">01 Guðfræðideild       </t>
  </si>
  <si>
    <t xml:space="preserve">02 Læknadeild          </t>
  </si>
  <si>
    <t xml:space="preserve">03 Lagadeild           </t>
  </si>
  <si>
    <t>04 Viðskipta- og hagfræðideild</t>
  </si>
  <si>
    <t xml:space="preserve">07 Tannlæknadeild      </t>
  </si>
  <si>
    <t xml:space="preserve">08 Verkfræðideild      </t>
  </si>
  <si>
    <t xml:space="preserve">09 Raunvísindadeild   </t>
  </si>
  <si>
    <t xml:space="preserve">10 Félagsvísindadeild  </t>
  </si>
  <si>
    <t xml:space="preserve">    Samtals: </t>
  </si>
  <si>
    <t xml:space="preserve">  0201 Læknisfræði    </t>
  </si>
  <si>
    <t xml:space="preserve">  0204 Sjúkraþjálfun  </t>
  </si>
  <si>
    <t>Viðskiptafræðiskor</t>
  </si>
  <si>
    <t xml:space="preserve">05 Heimspekideild      </t>
  </si>
  <si>
    <t xml:space="preserve">*Þar af 1 KK úr meistaranámi í sjávarútvegsfræðum. </t>
  </si>
  <si>
    <t>*Þar af 2 KK úr meistaranámi í sjávarútvegsfræðum.</t>
  </si>
  <si>
    <t>Fjöldi brautskráðra 1999</t>
  </si>
  <si>
    <t xml:space="preserve">  0202 Lyfjafræði</t>
  </si>
  <si>
    <t xml:space="preserve">  0203 Hjúkrunarfræði</t>
  </si>
  <si>
    <t>**Hagfræðiskor</t>
  </si>
  <si>
    <t xml:space="preserve">10 *Félagsvísindadeild  </t>
  </si>
  <si>
    <t xml:space="preserve">**Þar af 1 KK úr meistaranámi í sjávarútvegsfræðum. </t>
  </si>
  <si>
    <t>Fjöldi brautskráðra 1998</t>
  </si>
  <si>
    <t>Hagfræðiskor</t>
  </si>
  <si>
    <t>Fjöldi brautskráðra 1997</t>
  </si>
  <si>
    <t xml:space="preserve">*09 Raunvísindadeild   </t>
  </si>
  <si>
    <t>Fjöldi brautskráðra 1996</t>
  </si>
  <si>
    <t xml:space="preserve">09 Raunvísindadeild    </t>
  </si>
  <si>
    <t>Fjöldi brautskráðra 1995</t>
  </si>
  <si>
    <t>Fjöldi brautskráðra 1994</t>
  </si>
  <si>
    <t>Fjöldi brautskráðra 1993</t>
  </si>
</sst>
</file>

<file path=xl/styles.xml><?xml version="1.0" encoding="utf-8"?>
<styleSheet xmlns="http://schemas.openxmlformats.org/spreadsheetml/2006/main">
  <numFmts count="2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\ &quot;kr.&quot;;\-#,##0\ &quot;kr.&quot;"/>
    <numFmt numFmtId="165" formatCode="#,##0\ &quot;kr.&quot;;[Red]\-#,##0\ &quot;kr.&quot;"/>
    <numFmt numFmtId="166" formatCode="#,##0.00\ &quot;kr.&quot;;\-#,##0.00\ &quot;kr.&quot;"/>
    <numFmt numFmtId="167" formatCode="#,##0.00\ &quot;kr.&quot;;[Red]\-#,##0.00\ &quot;kr.&quot;"/>
    <numFmt numFmtId="168" formatCode="_-* #,##0\ &quot;kr.&quot;_-;\-* #,##0\ &quot;kr.&quot;_-;_-* &quot;-&quot;\ &quot;kr.&quot;_-;_-@_-"/>
    <numFmt numFmtId="169" formatCode="_-* #,##0\ _k_r_._-;\-* #,##0\ _k_r_._-;_-* &quot;-&quot;\ _k_r_._-;_-@_-"/>
    <numFmt numFmtId="170" formatCode="_-* #,##0.00\ &quot;kr.&quot;_-;\-* #,##0.00\ &quot;kr.&quot;_-;_-* &quot;-&quot;??\ &quot;kr.&quot;_-;_-@_-"/>
    <numFmt numFmtId="171" formatCode="_-* #,##0.00\ _k_r_._-;\-* #,##0.00\ _k_r_._-;_-* &quot;-&quot;??\ _k_r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8"/>
      <name val="Arial"/>
      <family val="2"/>
    </font>
    <font>
      <b/>
      <sz val="10"/>
      <color indexed="18"/>
      <name val="Arial"/>
      <family val="2"/>
    </font>
    <font>
      <b/>
      <sz val="10"/>
      <color indexed="25"/>
      <name val="Arial"/>
      <family val="2"/>
    </font>
    <font>
      <b/>
      <i/>
      <sz val="8"/>
      <color indexed="25"/>
      <name val="Arial"/>
      <family val="2"/>
    </font>
    <font>
      <b/>
      <i/>
      <sz val="8"/>
      <color indexed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80"/>
      <name val="Arial"/>
      <family val="2"/>
    </font>
    <font>
      <b/>
      <sz val="10"/>
      <color rgb="FF000080"/>
      <name val="Arial"/>
      <family val="2"/>
    </font>
    <font>
      <b/>
      <sz val="10"/>
      <color rgb="FF993366"/>
      <name val="Arial"/>
      <family val="2"/>
    </font>
    <font>
      <b/>
      <i/>
      <sz val="8"/>
      <color rgb="FF993366"/>
      <name val="Arial"/>
      <family val="2"/>
    </font>
    <font>
      <b/>
      <i/>
      <sz val="8"/>
      <color rgb="FF00008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7998476028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/>
      <bottom style="thin"/>
    </border>
    <border>
      <left style="thin">
        <color rgb="FF000000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7" fillId="0" borderId="0">
      <alignment/>
      <protection/>
    </xf>
    <xf numFmtId="0" fontId="1" fillId="0" borderId="0" applyFill="0" applyProtection="0">
      <alignment/>
    </xf>
    <xf numFmtId="0" fontId="27" fillId="0" borderId="0">
      <alignment/>
      <protection/>
    </xf>
    <xf numFmtId="0" fontId="1" fillId="0" borderId="0" applyFill="0" applyProtection="0">
      <alignment/>
    </xf>
    <xf numFmtId="0" fontId="27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33" borderId="0" xfId="0" applyFont="1" applyFill="1" applyAlignment="1">
      <alignment/>
    </xf>
    <xf numFmtId="0" fontId="46" fillId="33" borderId="0" xfId="0" applyFont="1" applyFill="1" applyAlignment="1">
      <alignment/>
    </xf>
    <xf numFmtId="0" fontId="2" fillId="34" borderId="10" xfId="0" applyFont="1" applyFill="1" applyBorder="1" applyAlignment="1">
      <alignment horizontal="right"/>
    </xf>
    <xf numFmtId="0" fontId="2" fillId="34" borderId="11" xfId="0" applyFont="1" applyFill="1" applyBorder="1" applyAlignment="1">
      <alignment horizontal="right"/>
    </xf>
    <xf numFmtId="0" fontId="2" fillId="35" borderId="11" xfId="0" applyFont="1" applyFill="1" applyBorder="1" applyAlignment="1">
      <alignment horizontal="right"/>
    </xf>
    <xf numFmtId="0" fontId="2" fillId="36" borderId="11" xfId="0" applyFont="1" applyFill="1" applyBorder="1" applyAlignment="1">
      <alignment horizontal="right"/>
    </xf>
    <xf numFmtId="0" fontId="2" fillId="37" borderId="11" xfId="0" applyFont="1" applyFill="1" applyBorder="1" applyAlignment="1">
      <alignment horizontal="right"/>
    </xf>
    <xf numFmtId="0" fontId="2" fillId="38" borderId="11" xfId="0" applyFont="1" applyFill="1" applyBorder="1" applyAlignment="1">
      <alignment horizontal="right"/>
    </xf>
    <xf numFmtId="0" fontId="2" fillId="0" borderId="12" xfId="0" applyFont="1" applyBorder="1" applyAlignment="1">
      <alignment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2" fillId="35" borderId="11" xfId="0" applyFont="1" applyFill="1" applyBorder="1" applyAlignment="1">
      <alignment/>
    </xf>
    <xf numFmtId="0" fontId="2" fillId="36" borderId="11" xfId="0" applyFont="1" applyFill="1" applyBorder="1" applyAlignment="1">
      <alignment/>
    </xf>
    <xf numFmtId="0" fontId="2" fillId="37" borderId="11" xfId="0" applyFont="1" applyFill="1" applyBorder="1" applyAlignment="1">
      <alignment/>
    </xf>
    <xf numFmtId="0" fontId="2" fillId="38" borderId="11" xfId="0" applyFont="1" applyFill="1" applyBorder="1" applyAlignment="1">
      <alignment/>
    </xf>
    <xf numFmtId="0" fontId="2" fillId="0" borderId="13" xfId="0" applyFont="1" applyBorder="1" applyAlignment="1">
      <alignment/>
    </xf>
    <xf numFmtId="0" fontId="2" fillId="33" borderId="13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3" xfId="0" applyFont="1" applyFill="1" applyBorder="1" applyAlignment="1">
      <alignment horizontal="left" indent="1"/>
    </xf>
    <xf numFmtId="0" fontId="47" fillId="0" borderId="13" xfId="0" applyFont="1" applyBorder="1" applyAlignment="1">
      <alignment/>
    </xf>
    <xf numFmtId="0" fontId="48" fillId="33" borderId="13" xfId="0" applyFont="1" applyFill="1" applyBorder="1" applyAlignment="1">
      <alignment horizontal="left" indent="1"/>
    </xf>
    <xf numFmtId="0" fontId="2" fillId="33" borderId="0" xfId="0" applyFont="1" applyFill="1" applyAlignment="1">
      <alignment/>
    </xf>
    <xf numFmtId="0" fontId="2" fillId="33" borderId="14" xfId="0" applyFont="1" applyFill="1" applyBorder="1" applyAlignment="1">
      <alignment/>
    </xf>
    <xf numFmtId="0" fontId="2" fillId="6" borderId="13" xfId="0" applyFont="1" applyFill="1" applyBorder="1" applyAlignment="1">
      <alignment/>
    </xf>
    <xf numFmtId="0" fontId="3" fillId="39" borderId="10" xfId="0" applyFont="1" applyFill="1" applyBorder="1" applyAlignment="1">
      <alignment/>
    </xf>
    <xf numFmtId="0" fontId="0" fillId="6" borderId="0" xfId="0" applyFont="1" applyFill="1" applyAlignment="1">
      <alignment/>
    </xf>
    <xf numFmtId="9" fontId="3" fillId="6" borderId="10" xfId="63" applyFont="1" applyFill="1" applyBorder="1" applyAlignment="1">
      <alignment/>
    </xf>
    <xf numFmtId="0" fontId="3" fillId="6" borderId="11" xfId="0" applyFont="1" applyFill="1" applyBorder="1" applyAlignment="1">
      <alignment/>
    </xf>
    <xf numFmtId="0" fontId="2" fillId="6" borderId="11" xfId="0" applyFont="1" applyFill="1" applyBorder="1" applyAlignment="1">
      <alignment/>
    </xf>
    <xf numFmtId="0" fontId="2" fillId="34" borderId="12" xfId="0" applyFont="1" applyFill="1" applyBorder="1" applyAlignment="1">
      <alignment horizontal="center"/>
    </xf>
    <xf numFmtId="0" fontId="2" fillId="34" borderId="15" xfId="0" applyFont="1" applyFill="1" applyBorder="1" applyAlignment="1">
      <alignment horizontal="center"/>
    </xf>
    <xf numFmtId="0" fontId="2" fillId="34" borderId="16" xfId="0" applyFont="1" applyFill="1" applyBorder="1" applyAlignment="1">
      <alignment horizontal="center"/>
    </xf>
    <xf numFmtId="0" fontId="2" fillId="35" borderId="17" xfId="0" applyFont="1" applyFill="1" applyBorder="1" applyAlignment="1">
      <alignment horizontal="center"/>
    </xf>
    <xf numFmtId="0" fontId="2" fillId="35" borderId="15" xfId="0" applyFont="1" applyFill="1" applyBorder="1" applyAlignment="1">
      <alignment horizontal="center"/>
    </xf>
    <xf numFmtId="0" fontId="2" fillId="35" borderId="16" xfId="0" applyFont="1" applyFill="1" applyBorder="1" applyAlignment="1">
      <alignment horizontal="center"/>
    </xf>
    <xf numFmtId="0" fontId="2" fillId="36" borderId="17" xfId="0" applyFont="1" applyFill="1" applyBorder="1" applyAlignment="1">
      <alignment horizontal="center"/>
    </xf>
    <xf numFmtId="0" fontId="2" fillId="36" borderId="15" xfId="0" applyFont="1" applyFill="1" applyBorder="1" applyAlignment="1">
      <alignment horizontal="center"/>
    </xf>
    <xf numFmtId="0" fontId="2" fillId="36" borderId="16" xfId="0" applyFont="1" applyFill="1" applyBorder="1" applyAlignment="1">
      <alignment horizontal="center"/>
    </xf>
    <xf numFmtId="0" fontId="2" fillId="37" borderId="17" xfId="0" applyFont="1" applyFill="1" applyBorder="1" applyAlignment="1">
      <alignment horizontal="center"/>
    </xf>
    <xf numFmtId="0" fontId="2" fillId="37" borderId="15" xfId="0" applyFont="1" applyFill="1" applyBorder="1" applyAlignment="1">
      <alignment horizontal="center"/>
    </xf>
    <xf numFmtId="0" fontId="2" fillId="37" borderId="16" xfId="0" applyFont="1" applyFill="1" applyBorder="1" applyAlignment="1">
      <alignment horizontal="center"/>
    </xf>
    <xf numFmtId="0" fontId="2" fillId="38" borderId="17" xfId="0" applyFont="1" applyFill="1" applyBorder="1" applyAlignment="1">
      <alignment horizontal="center"/>
    </xf>
    <xf numFmtId="0" fontId="2" fillId="38" borderId="15" xfId="0" applyFont="1" applyFill="1" applyBorder="1" applyAlignment="1">
      <alignment horizontal="center"/>
    </xf>
    <xf numFmtId="0" fontId="2" fillId="38" borderId="16" xfId="0" applyFont="1" applyFill="1" applyBorder="1" applyAlignment="1">
      <alignment horizontal="center"/>
    </xf>
    <xf numFmtId="0" fontId="49" fillId="0" borderId="0" xfId="0" applyFont="1" applyAlignment="1">
      <alignment/>
    </xf>
    <xf numFmtId="0" fontId="50" fillId="0" borderId="0" xfId="0" applyFont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4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3"/>
  <sheetViews>
    <sheetView showGridLines="0" tabSelected="1" zoomScalePageLayoutView="0" workbookViewId="0" topLeftCell="A1">
      <selection activeCell="G37" sqref="G37"/>
    </sheetView>
  </sheetViews>
  <sheetFormatPr defaultColWidth="9.140625" defaultRowHeight="12.75"/>
  <cols>
    <col min="1" max="1" width="29.140625" style="0" bestFit="1" customWidth="1"/>
    <col min="2" max="2" width="6.8515625" style="0" customWidth="1"/>
    <col min="3" max="3" width="6.7109375" style="0" customWidth="1"/>
    <col min="4" max="10" width="6.8515625" style="0" customWidth="1"/>
    <col min="11" max="11" width="8.57421875" style="0" customWidth="1"/>
    <col min="12" max="16" width="6.8515625" style="0" customWidth="1"/>
  </cols>
  <sheetData>
    <row r="1" spans="1:17" ht="15">
      <c r="A1" s="3" t="s">
        <v>25</v>
      </c>
      <c r="B1" s="3"/>
      <c r="C1" s="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2:17" ht="12.75">
      <c r="B2" s="32" t="s">
        <v>2</v>
      </c>
      <c r="C2" s="33"/>
      <c r="D2" s="34"/>
      <c r="E2" s="35" t="s">
        <v>3</v>
      </c>
      <c r="F2" s="36"/>
      <c r="G2" s="37"/>
      <c r="H2" s="38" t="s">
        <v>4</v>
      </c>
      <c r="I2" s="39"/>
      <c r="J2" s="40"/>
      <c r="K2" s="41" t="s">
        <v>5</v>
      </c>
      <c r="L2" s="42"/>
      <c r="M2" s="43"/>
      <c r="N2" s="44" t="s">
        <v>6</v>
      </c>
      <c r="O2" s="45"/>
      <c r="P2" s="46"/>
      <c r="Q2" s="2"/>
    </row>
    <row r="3" spans="2:17" ht="12.75">
      <c r="B3" s="4" t="s">
        <v>7</v>
      </c>
      <c r="C3" s="5" t="s">
        <v>1</v>
      </c>
      <c r="D3" s="5" t="s">
        <v>8</v>
      </c>
      <c r="E3" s="6" t="s">
        <v>7</v>
      </c>
      <c r="F3" s="6" t="s">
        <v>9</v>
      </c>
      <c r="G3" s="6" t="s">
        <v>8</v>
      </c>
      <c r="H3" s="7" t="s">
        <v>0</v>
      </c>
      <c r="I3" s="7" t="s">
        <v>9</v>
      </c>
      <c r="J3" s="7" t="s">
        <v>8</v>
      </c>
      <c r="K3" s="8" t="s">
        <v>0</v>
      </c>
      <c r="L3" s="8" t="s">
        <v>9</v>
      </c>
      <c r="M3" s="8" t="s">
        <v>8</v>
      </c>
      <c r="N3" s="9" t="s">
        <v>0</v>
      </c>
      <c r="O3" s="9" t="s">
        <v>9</v>
      </c>
      <c r="P3" s="9" t="s">
        <v>8</v>
      </c>
      <c r="Q3" s="2"/>
    </row>
    <row r="4" spans="1:17" ht="12.75">
      <c r="A4" s="10" t="s">
        <v>10</v>
      </c>
      <c r="B4" s="11">
        <v>9</v>
      </c>
      <c r="C4" s="12">
        <v>11</v>
      </c>
      <c r="D4" s="12">
        <v>20</v>
      </c>
      <c r="E4" s="13"/>
      <c r="F4" s="13">
        <v>4</v>
      </c>
      <c r="G4" s="13">
        <v>4</v>
      </c>
      <c r="H4" s="14"/>
      <c r="I4" s="14"/>
      <c r="J4" s="14">
        <v>0</v>
      </c>
      <c r="K4" s="15"/>
      <c r="L4" s="15"/>
      <c r="M4" s="15">
        <v>0</v>
      </c>
      <c r="N4" s="16">
        <v>9</v>
      </c>
      <c r="O4" s="16">
        <v>15</v>
      </c>
      <c r="P4" s="16">
        <v>24</v>
      </c>
      <c r="Q4" s="2"/>
    </row>
    <row r="5" spans="1:17" ht="12.75">
      <c r="A5" s="17" t="s">
        <v>11</v>
      </c>
      <c r="B5" s="11">
        <v>38</v>
      </c>
      <c r="C5" s="12">
        <v>119</v>
      </c>
      <c r="D5" s="12">
        <v>157</v>
      </c>
      <c r="E5" s="13">
        <v>0</v>
      </c>
      <c r="F5" s="13">
        <v>7</v>
      </c>
      <c r="G5" s="13">
        <v>7</v>
      </c>
      <c r="H5" s="14">
        <v>4</v>
      </c>
      <c r="I5" s="14">
        <v>3</v>
      </c>
      <c r="J5" s="14">
        <v>7</v>
      </c>
      <c r="K5" s="15">
        <v>2</v>
      </c>
      <c r="L5" s="15">
        <v>0</v>
      </c>
      <c r="M5" s="15">
        <v>2</v>
      </c>
      <c r="N5" s="16">
        <v>44</v>
      </c>
      <c r="O5" s="16">
        <v>129</v>
      </c>
      <c r="P5" s="16">
        <v>173</v>
      </c>
      <c r="Q5" s="2"/>
    </row>
    <row r="6" spans="1:17" ht="12.75">
      <c r="A6" s="18" t="s">
        <v>19</v>
      </c>
      <c r="B6" s="19">
        <v>24</v>
      </c>
      <c r="C6" s="20">
        <v>14</v>
      </c>
      <c r="D6" s="20">
        <v>38</v>
      </c>
      <c r="E6" s="20"/>
      <c r="F6" s="20"/>
      <c r="G6" s="20">
        <v>0</v>
      </c>
      <c r="H6" s="20">
        <v>4</v>
      </c>
      <c r="I6" s="20">
        <v>3</v>
      </c>
      <c r="J6" s="20">
        <v>7</v>
      </c>
      <c r="K6" s="20">
        <v>2</v>
      </c>
      <c r="L6" s="20"/>
      <c r="M6" s="20">
        <v>2</v>
      </c>
      <c r="N6" s="20">
        <v>30</v>
      </c>
      <c r="O6" s="20">
        <v>17</v>
      </c>
      <c r="P6" s="20">
        <v>47</v>
      </c>
      <c r="Q6" s="2"/>
    </row>
    <row r="7" spans="1:17" ht="12.75">
      <c r="A7" s="18" t="s">
        <v>26</v>
      </c>
      <c r="B7" s="19">
        <v>6</v>
      </c>
      <c r="C7" s="20">
        <v>6</v>
      </c>
      <c r="D7" s="20">
        <v>12</v>
      </c>
      <c r="E7" s="20"/>
      <c r="F7" s="20"/>
      <c r="G7" s="20">
        <v>0</v>
      </c>
      <c r="H7" s="20"/>
      <c r="I7" s="20"/>
      <c r="J7" s="20">
        <v>0</v>
      </c>
      <c r="K7" s="20"/>
      <c r="L7" s="20"/>
      <c r="M7" s="20">
        <v>0</v>
      </c>
      <c r="N7" s="20">
        <v>6</v>
      </c>
      <c r="O7" s="20">
        <v>6</v>
      </c>
      <c r="P7" s="20">
        <v>12</v>
      </c>
      <c r="Q7" s="2"/>
    </row>
    <row r="8" spans="1:17" ht="12.75">
      <c r="A8" s="18" t="s">
        <v>27</v>
      </c>
      <c r="B8" s="19"/>
      <c r="C8" s="20">
        <v>91</v>
      </c>
      <c r="D8" s="20">
        <v>91</v>
      </c>
      <c r="E8" s="20"/>
      <c r="F8" s="20">
        <v>7</v>
      </c>
      <c r="G8" s="20">
        <v>7</v>
      </c>
      <c r="H8" s="20"/>
      <c r="I8" s="20"/>
      <c r="J8" s="20">
        <v>0</v>
      </c>
      <c r="K8" s="20"/>
      <c r="L8" s="20"/>
      <c r="M8" s="20">
        <v>0</v>
      </c>
      <c r="N8" s="20">
        <v>0</v>
      </c>
      <c r="O8" s="20">
        <v>98</v>
      </c>
      <c r="P8" s="20">
        <v>98</v>
      </c>
      <c r="Q8" s="2"/>
    </row>
    <row r="9" spans="1:17" ht="12.75">
      <c r="A9" s="18" t="s">
        <v>20</v>
      </c>
      <c r="B9" s="19">
        <v>8</v>
      </c>
      <c r="C9" s="20">
        <v>8</v>
      </c>
      <c r="D9" s="20">
        <v>16</v>
      </c>
      <c r="E9" s="20"/>
      <c r="F9" s="20"/>
      <c r="G9" s="20">
        <v>0</v>
      </c>
      <c r="H9" s="20"/>
      <c r="I9" s="20"/>
      <c r="J9" s="20">
        <v>0</v>
      </c>
      <c r="K9" s="20"/>
      <c r="L9" s="20"/>
      <c r="M9" s="20">
        <v>0</v>
      </c>
      <c r="N9" s="20">
        <v>8</v>
      </c>
      <c r="O9" s="20">
        <v>8</v>
      </c>
      <c r="P9" s="20">
        <v>16</v>
      </c>
      <c r="Q9" s="2"/>
    </row>
    <row r="10" spans="1:17" ht="12.75">
      <c r="A10" s="17" t="s">
        <v>12</v>
      </c>
      <c r="B10" s="11">
        <v>47</v>
      </c>
      <c r="C10" s="12">
        <v>33</v>
      </c>
      <c r="D10" s="12">
        <v>80</v>
      </c>
      <c r="E10" s="13"/>
      <c r="F10" s="13"/>
      <c r="G10" s="13">
        <v>0</v>
      </c>
      <c r="H10" s="14"/>
      <c r="I10" s="14"/>
      <c r="J10" s="14">
        <v>0</v>
      </c>
      <c r="K10" s="15"/>
      <c r="L10" s="15"/>
      <c r="M10" s="15">
        <v>0</v>
      </c>
      <c r="N10" s="16">
        <v>47</v>
      </c>
      <c r="O10" s="16">
        <v>33</v>
      </c>
      <c r="P10" s="16">
        <v>80</v>
      </c>
      <c r="Q10" s="2"/>
    </row>
    <row r="11" spans="1:17" ht="12.75">
      <c r="A11" s="17" t="s">
        <v>13</v>
      </c>
      <c r="B11" s="11">
        <v>82</v>
      </c>
      <c r="C11" s="12">
        <v>56</v>
      </c>
      <c r="D11" s="12">
        <v>138</v>
      </c>
      <c r="E11" s="13">
        <v>0</v>
      </c>
      <c r="F11" s="13">
        <v>0</v>
      </c>
      <c r="G11" s="13">
        <v>0</v>
      </c>
      <c r="H11" s="14">
        <v>6</v>
      </c>
      <c r="I11" s="14">
        <v>4</v>
      </c>
      <c r="J11" s="14">
        <v>10</v>
      </c>
      <c r="K11" s="15">
        <v>0</v>
      </c>
      <c r="L11" s="15">
        <v>0</v>
      </c>
      <c r="M11" s="15">
        <v>0</v>
      </c>
      <c r="N11" s="16">
        <v>88</v>
      </c>
      <c r="O11" s="16">
        <v>60</v>
      </c>
      <c r="P11" s="16">
        <v>148</v>
      </c>
      <c r="Q11" s="2"/>
    </row>
    <row r="12" spans="1:17" ht="12.75">
      <c r="A12" s="21" t="s">
        <v>21</v>
      </c>
      <c r="B12" s="19">
        <v>69</v>
      </c>
      <c r="C12" s="20">
        <v>51</v>
      </c>
      <c r="D12" s="20">
        <v>120</v>
      </c>
      <c r="E12" s="20"/>
      <c r="F12" s="20"/>
      <c r="G12" s="20">
        <v>0</v>
      </c>
      <c r="H12" s="20">
        <v>4</v>
      </c>
      <c r="I12" s="20">
        <v>1</v>
      </c>
      <c r="J12" s="20">
        <v>5</v>
      </c>
      <c r="K12" s="20"/>
      <c r="L12" s="20"/>
      <c r="M12" s="20">
        <v>0</v>
      </c>
      <c r="N12" s="20">
        <v>73</v>
      </c>
      <c r="O12" s="20">
        <v>52</v>
      </c>
      <c r="P12" s="20">
        <v>125</v>
      </c>
      <c r="Q12" s="2"/>
    </row>
    <row r="13" spans="1:17" ht="12.75">
      <c r="A13" s="23" t="s">
        <v>28</v>
      </c>
      <c r="B13" s="19">
        <v>13</v>
      </c>
      <c r="C13" s="20">
        <v>5</v>
      </c>
      <c r="D13" s="20">
        <v>18</v>
      </c>
      <c r="E13" s="20"/>
      <c r="F13" s="20"/>
      <c r="G13" s="20">
        <v>0</v>
      </c>
      <c r="H13" s="20">
        <v>2</v>
      </c>
      <c r="I13" s="20">
        <v>3</v>
      </c>
      <c r="J13" s="20">
        <v>5</v>
      </c>
      <c r="K13" s="20"/>
      <c r="L13" s="20"/>
      <c r="M13" s="20">
        <v>0</v>
      </c>
      <c r="N13" s="20">
        <v>15</v>
      </c>
      <c r="O13" s="20">
        <v>8</v>
      </c>
      <c r="P13" s="20">
        <v>23</v>
      </c>
      <c r="Q13" s="2"/>
    </row>
    <row r="14" spans="1:17" ht="12.75">
      <c r="A14" s="17" t="s">
        <v>22</v>
      </c>
      <c r="B14" s="11">
        <v>38</v>
      </c>
      <c r="C14" s="12">
        <v>102</v>
      </c>
      <c r="D14" s="12">
        <v>140</v>
      </c>
      <c r="E14" s="13"/>
      <c r="F14" s="13">
        <v>2</v>
      </c>
      <c r="G14" s="13">
        <v>2</v>
      </c>
      <c r="H14" s="14">
        <v>3</v>
      </c>
      <c r="I14" s="14">
        <v>14</v>
      </c>
      <c r="J14" s="14">
        <v>17</v>
      </c>
      <c r="K14" s="15"/>
      <c r="L14" s="15"/>
      <c r="M14" s="15">
        <v>0</v>
      </c>
      <c r="N14" s="16">
        <v>41</v>
      </c>
      <c r="O14" s="16">
        <v>118</v>
      </c>
      <c r="P14" s="16">
        <v>159</v>
      </c>
      <c r="Q14" s="2"/>
    </row>
    <row r="15" spans="1:17" ht="12.75">
      <c r="A15" s="17" t="s">
        <v>14</v>
      </c>
      <c r="B15" s="11">
        <v>3</v>
      </c>
      <c r="C15" s="12">
        <v>4</v>
      </c>
      <c r="D15" s="12">
        <v>7</v>
      </c>
      <c r="E15" s="13"/>
      <c r="F15" s="13"/>
      <c r="G15" s="13">
        <v>0</v>
      </c>
      <c r="H15" s="14"/>
      <c r="I15" s="14"/>
      <c r="J15" s="14">
        <v>0</v>
      </c>
      <c r="K15" s="15"/>
      <c r="L15" s="15"/>
      <c r="M15" s="15">
        <v>0</v>
      </c>
      <c r="N15" s="16">
        <v>3</v>
      </c>
      <c r="O15" s="16">
        <v>4</v>
      </c>
      <c r="P15" s="16">
        <v>7</v>
      </c>
      <c r="Q15" s="2"/>
    </row>
    <row r="16" spans="1:17" ht="12.75">
      <c r="A16" s="17" t="s">
        <v>15</v>
      </c>
      <c r="B16" s="11">
        <v>39</v>
      </c>
      <c r="C16" s="12">
        <v>7</v>
      </c>
      <c r="D16" s="12">
        <v>46</v>
      </c>
      <c r="E16" s="13"/>
      <c r="F16" s="13"/>
      <c r="G16" s="13">
        <v>0</v>
      </c>
      <c r="H16" s="14">
        <v>3</v>
      </c>
      <c r="I16" s="14">
        <v>2</v>
      </c>
      <c r="J16" s="14">
        <v>5</v>
      </c>
      <c r="K16" s="15"/>
      <c r="L16" s="15"/>
      <c r="M16" s="15">
        <v>0</v>
      </c>
      <c r="N16" s="16">
        <v>42</v>
      </c>
      <c r="O16" s="16">
        <v>9</v>
      </c>
      <c r="P16" s="16">
        <v>51</v>
      </c>
      <c r="Q16" s="2"/>
    </row>
    <row r="17" spans="1:17" ht="12.75">
      <c r="A17" s="17" t="s">
        <v>16</v>
      </c>
      <c r="B17" s="11">
        <v>64</v>
      </c>
      <c r="C17" s="12">
        <v>54</v>
      </c>
      <c r="D17" s="12">
        <v>118</v>
      </c>
      <c r="E17" s="13">
        <v>3</v>
      </c>
      <c r="F17" s="13"/>
      <c r="G17" s="13">
        <v>3</v>
      </c>
      <c r="H17" s="14">
        <v>7</v>
      </c>
      <c r="I17" s="14">
        <v>11</v>
      </c>
      <c r="J17" s="14">
        <v>18</v>
      </c>
      <c r="K17" s="15"/>
      <c r="L17" s="15"/>
      <c r="M17" s="15">
        <v>0</v>
      </c>
      <c r="N17" s="16">
        <v>74</v>
      </c>
      <c r="O17" s="16">
        <v>65</v>
      </c>
      <c r="P17" s="16">
        <v>139</v>
      </c>
      <c r="Q17" s="2"/>
    </row>
    <row r="18" spans="1:17" ht="12.75">
      <c r="A18" s="22" t="s">
        <v>29</v>
      </c>
      <c r="B18" s="11">
        <v>39</v>
      </c>
      <c r="C18" s="12">
        <v>122</v>
      </c>
      <c r="D18" s="12">
        <v>161</v>
      </c>
      <c r="E18" s="13">
        <v>14</v>
      </c>
      <c r="F18" s="13">
        <v>77</v>
      </c>
      <c r="G18" s="13">
        <v>91</v>
      </c>
      <c r="H18" s="14">
        <v>2</v>
      </c>
      <c r="I18" s="14">
        <v>7</v>
      </c>
      <c r="J18" s="14">
        <v>9</v>
      </c>
      <c r="K18" s="15"/>
      <c r="L18" s="15"/>
      <c r="M18" s="15">
        <v>0</v>
      </c>
      <c r="N18" s="16">
        <v>55</v>
      </c>
      <c r="O18" s="16">
        <v>206</v>
      </c>
      <c r="P18" s="16">
        <v>261</v>
      </c>
      <c r="Q18" s="2"/>
    </row>
    <row r="19" spans="1:17" ht="15">
      <c r="A19" s="26" t="s">
        <v>18</v>
      </c>
      <c r="B19" s="27">
        <f>SUM(B18+B17+B16+B15+B14+B11+B10+B5+B4)</f>
        <v>359</v>
      </c>
      <c r="C19" s="27">
        <f aca="true" t="shared" si="0" ref="C19:P19">SUM(C18+C17+C16+C15+C14+C11+C10+C5+C4)</f>
        <v>508</v>
      </c>
      <c r="D19" s="27">
        <f t="shared" si="0"/>
        <v>867</v>
      </c>
      <c r="E19" s="27">
        <f t="shared" si="0"/>
        <v>17</v>
      </c>
      <c r="F19" s="27">
        <f t="shared" si="0"/>
        <v>90</v>
      </c>
      <c r="G19" s="27">
        <f t="shared" si="0"/>
        <v>107</v>
      </c>
      <c r="H19" s="27">
        <f t="shared" si="0"/>
        <v>25</v>
      </c>
      <c r="I19" s="27">
        <f t="shared" si="0"/>
        <v>41</v>
      </c>
      <c r="J19" s="27">
        <f t="shared" si="0"/>
        <v>66</v>
      </c>
      <c r="K19" s="27">
        <f t="shared" si="0"/>
        <v>2</v>
      </c>
      <c r="L19" s="27">
        <f t="shared" si="0"/>
        <v>0</v>
      </c>
      <c r="M19" s="27">
        <f t="shared" si="0"/>
        <v>2</v>
      </c>
      <c r="N19" s="27">
        <f t="shared" si="0"/>
        <v>403</v>
      </c>
      <c r="O19" s="27">
        <f t="shared" si="0"/>
        <v>639</v>
      </c>
      <c r="P19" s="27">
        <f t="shared" si="0"/>
        <v>1042</v>
      </c>
      <c r="Q19" s="2"/>
    </row>
    <row r="20" spans="1:17" ht="15">
      <c r="A20" s="28"/>
      <c r="B20" s="29">
        <f>SUM(B19/D19)</f>
        <v>0.4140715109573241</v>
      </c>
      <c r="C20" s="29">
        <f>SUM(C19/D19)</f>
        <v>0.5859284890426759</v>
      </c>
      <c r="D20" s="30"/>
      <c r="E20" s="29">
        <f>SUM(E19/G19)</f>
        <v>0.1588785046728972</v>
      </c>
      <c r="F20" s="29">
        <f>SUM(F19/G19)</f>
        <v>0.8411214953271028</v>
      </c>
      <c r="G20" s="30"/>
      <c r="H20" s="29">
        <f>SUM(H19/J19)</f>
        <v>0.3787878787878788</v>
      </c>
      <c r="I20" s="29">
        <f>SUM(I19/J19)</f>
        <v>0.6212121212121212</v>
      </c>
      <c r="J20" s="30"/>
      <c r="K20" s="29">
        <f>SUM(K19/M19)</f>
        <v>1</v>
      </c>
      <c r="L20" s="29">
        <f>SUM(L19/M19)</f>
        <v>0</v>
      </c>
      <c r="M20" s="30"/>
      <c r="N20" s="29">
        <f>SUM(N19/P19)</f>
        <v>0.3867562380038388</v>
      </c>
      <c r="O20" s="29">
        <f>SUM(O19/P19)</f>
        <v>0.6132437619961613</v>
      </c>
      <c r="P20" s="31"/>
      <c r="Q20" s="2"/>
    </row>
    <row r="21" spans="1:17" ht="12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1:4" ht="12">
      <c r="A22" s="48" t="s">
        <v>23</v>
      </c>
      <c r="B22" s="48"/>
      <c r="C22" s="48"/>
      <c r="D22" s="48"/>
    </row>
    <row r="23" spans="1:4" ht="12">
      <c r="A23" s="47" t="s">
        <v>30</v>
      </c>
      <c r="B23" s="47"/>
      <c r="C23" s="47"/>
      <c r="D23" s="47"/>
    </row>
  </sheetData>
  <sheetProtection/>
  <mergeCells count="7">
    <mergeCell ref="A23:D23"/>
    <mergeCell ref="B2:D2"/>
    <mergeCell ref="E2:G2"/>
    <mergeCell ref="H2:J2"/>
    <mergeCell ref="K2:M2"/>
    <mergeCell ref="N2:P2"/>
    <mergeCell ref="A22:D2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1"/>
  <sheetViews>
    <sheetView showGridLines="0" zoomScalePageLayoutView="0" workbookViewId="0" topLeftCell="A1">
      <selection activeCell="A23" sqref="A23:IV23"/>
    </sheetView>
  </sheetViews>
  <sheetFormatPr defaultColWidth="9.140625" defaultRowHeight="12.75"/>
  <cols>
    <col min="1" max="1" width="29.140625" style="0" bestFit="1" customWidth="1"/>
    <col min="2" max="10" width="6.57421875" style="0" customWidth="1"/>
    <col min="11" max="11" width="7.28125" style="0" customWidth="1"/>
    <col min="12" max="16" width="6.57421875" style="0" customWidth="1"/>
  </cols>
  <sheetData>
    <row r="1" spans="1:17" ht="15">
      <c r="A1" s="3" t="s">
        <v>31</v>
      </c>
      <c r="B1" s="3"/>
      <c r="C1" s="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2:17" ht="12.75">
      <c r="B2" s="32" t="s">
        <v>2</v>
      </c>
      <c r="C2" s="33"/>
      <c r="D2" s="34"/>
      <c r="E2" s="35" t="s">
        <v>3</v>
      </c>
      <c r="F2" s="36"/>
      <c r="G2" s="37"/>
      <c r="H2" s="38" t="s">
        <v>4</v>
      </c>
      <c r="I2" s="39"/>
      <c r="J2" s="40"/>
      <c r="K2" s="41" t="s">
        <v>5</v>
      </c>
      <c r="L2" s="42"/>
      <c r="M2" s="43"/>
      <c r="N2" s="44" t="s">
        <v>6</v>
      </c>
      <c r="O2" s="45"/>
      <c r="P2" s="46"/>
      <c r="Q2" s="2"/>
    </row>
    <row r="3" spans="2:17" ht="12.75">
      <c r="B3" s="4" t="s">
        <v>7</v>
      </c>
      <c r="C3" s="5" t="s">
        <v>1</v>
      </c>
      <c r="D3" s="5" t="s">
        <v>8</v>
      </c>
      <c r="E3" s="6" t="s">
        <v>7</v>
      </c>
      <c r="F3" s="6" t="s">
        <v>9</v>
      </c>
      <c r="G3" s="6" t="s">
        <v>8</v>
      </c>
      <c r="H3" s="7" t="s">
        <v>0</v>
      </c>
      <c r="I3" s="7" t="s">
        <v>9</v>
      </c>
      <c r="J3" s="7" t="s">
        <v>8</v>
      </c>
      <c r="K3" s="8" t="s">
        <v>0</v>
      </c>
      <c r="L3" s="8" t="s">
        <v>9</v>
      </c>
      <c r="M3" s="8" t="s">
        <v>8</v>
      </c>
      <c r="N3" s="9" t="s">
        <v>0</v>
      </c>
      <c r="O3" s="9" t="s">
        <v>9</v>
      </c>
      <c r="P3" s="9" t="s">
        <v>8</v>
      </c>
      <c r="Q3" s="2"/>
    </row>
    <row r="4" spans="1:17" ht="12.75">
      <c r="A4" s="10" t="s">
        <v>10</v>
      </c>
      <c r="B4" s="11">
        <v>3</v>
      </c>
      <c r="C4" s="12">
        <v>10</v>
      </c>
      <c r="D4" s="12">
        <v>13</v>
      </c>
      <c r="E4" s="13"/>
      <c r="F4" s="13">
        <v>1</v>
      </c>
      <c r="G4" s="13">
        <v>1</v>
      </c>
      <c r="H4" s="14"/>
      <c r="I4" s="14"/>
      <c r="J4" s="14">
        <v>0</v>
      </c>
      <c r="K4" s="15"/>
      <c r="L4" s="15"/>
      <c r="M4" s="15">
        <v>0</v>
      </c>
      <c r="N4" s="16">
        <v>3</v>
      </c>
      <c r="O4" s="16">
        <v>11</v>
      </c>
      <c r="P4" s="16">
        <v>14</v>
      </c>
      <c r="Q4" s="2"/>
    </row>
    <row r="5" spans="1:17" ht="12.75">
      <c r="A5" s="17" t="s">
        <v>11</v>
      </c>
      <c r="B5" s="11">
        <v>33</v>
      </c>
      <c r="C5" s="12">
        <v>123</v>
      </c>
      <c r="D5" s="12">
        <v>156</v>
      </c>
      <c r="E5" s="13">
        <v>0</v>
      </c>
      <c r="F5" s="13">
        <v>8</v>
      </c>
      <c r="G5" s="13">
        <v>8</v>
      </c>
      <c r="H5" s="14">
        <v>1</v>
      </c>
      <c r="I5" s="14">
        <v>0</v>
      </c>
      <c r="J5" s="14">
        <v>1</v>
      </c>
      <c r="K5" s="15">
        <v>1</v>
      </c>
      <c r="L5" s="15">
        <v>0</v>
      </c>
      <c r="M5" s="15">
        <v>1</v>
      </c>
      <c r="N5" s="16">
        <v>35</v>
      </c>
      <c r="O5" s="16">
        <v>131</v>
      </c>
      <c r="P5" s="16">
        <v>166</v>
      </c>
      <c r="Q5" s="2"/>
    </row>
    <row r="6" spans="1:17" ht="12.75">
      <c r="A6" s="18" t="s">
        <v>19</v>
      </c>
      <c r="B6" s="19">
        <v>22</v>
      </c>
      <c r="C6" s="20">
        <v>12</v>
      </c>
      <c r="D6" s="20">
        <v>34</v>
      </c>
      <c r="E6" s="20"/>
      <c r="F6" s="20"/>
      <c r="G6" s="20">
        <v>0</v>
      </c>
      <c r="H6" s="20">
        <v>1</v>
      </c>
      <c r="I6" s="20"/>
      <c r="J6" s="20">
        <v>1</v>
      </c>
      <c r="K6" s="20">
        <v>1</v>
      </c>
      <c r="L6" s="20"/>
      <c r="M6" s="20">
        <v>1</v>
      </c>
      <c r="N6" s="20">
        <v>24</v>
      </c>
      <c r="O6" s="20">
        <v>12</v>
      </c>
      <c r="P6" s="20">
        <v>36</v>
      </c>
      <c r="Q6" s="2"/>
    </row>
    <row r="7" spans="1:17" ht="12.75">
      <c r="A7" s="18" t="s">
        <v>26</v>
      </c>
      <c r="B7" s="19">
        <v>6</v>
      </c>
      <c r="C7" s="20">
        <v>4</v>
      </c>
      <c r="D7" s="20">
        <v>10</v>
      </c>
      <c r="E7" s="20"/>
      <c r="F7" s="20"/>
      <c r="G7" s="20">
        <v>0</v>
      </c>
      <c r="H7" s="20"/>
      <c r="I7" s="20"/>
      <c r="J7" s="20">
        <v>0</v>
      </c>
      <c r="K7" s="20"/>
      <c r="L7" s="20"/>
      <c r="M7" s="20">
        <v>0</v>
      </c>
      <c r="N7" s="20">
        <v>6</v>
      </c>
      <c r="O7" s="20">
        <v>4</v>
      </c>
      <c r="P7" s="20">
        <v>10</v>
      </c>
      <c r="Q7" s="2"/>
    </row>
    <row r="8" spans="1:17" ht="12.75">
      <c r="A8" s="18" t="s">
        <v>27</v>
      </c>
      <c r="B8" s="19"/>
      <c r="C8" s="20">
        <v>90</v>
      </c>
      <c r="D8" s="20">
        <v>90</v>
      </c>
      <c r="E8" s="20"/>
      <c r="F8" s="20">
        <v>8</v>
      </c>
      <c r="G8" s="20">
        <v>8</v>
      </c>
      <c r="H8" s="20"/>
      <c r="I8" s="20"/>
      <c r="J8" s="20">
        <v>0</v>
      </c>
      <c r="K8" s="20"/>
      <c r="L8" s="20"/>
      <c r="M8" s="20">
        <v>0</v>
      </c>
      <c r="N8" s="20">
        <v>0</v>
      </c>
      <c r="O8" s="20">
        <v>98</v>
      </c>
      <c r="P8" s="20">
        <v>98</v>
      </c>
      <c r="Q8" s="2"/>
    </row>
    <row r="9" spans="1:17" ht="12.75">
      <c r="A9" s="18" t="s">
        <v>20</v>
      </c>
      <c r="B9" s="19">
        <v>5</v>
      </c>
      <c r="C9" s="20">
        <v>17</v>
      </c>
      <c r="D9" s="20">
        <v>22</v>
      </c>
      <c r="E9" s="20"/>
      <c r="F9" s="20"/>
      <c r="G9" s="20">
        <v>0</v>
      </c>
      <c r="H9" s="20"/>
      <c r="I9" s="20"/>
      <c r="J9" s="20">
        <v>0</v>
      </c>
      <c r="K9" s="20"/>
      <c r="L9" s="20"/>
      <c r="M9" s="20">
        <v>0</v>
      </c>
      <c r="N9" s="20">
        <v>5</v>
      </c>
      <c r="O9" s="20">
        <v>17</v>
      </c>
      <c r="P9" s="20">
        <v>22</v>
      </c>
      <c r="Q9" s="2"/>
    </row>
    <row r="10" spans="1:17" ht="12.75">
      <c r="A10" s="17" t="s">
        <v>12</v>
      </c>
      <c r="B10" s="11">
        <v>38</v>
      </c>
      <c r="C10" s="12">
        <v>28</v>
      </c>
      <c r="D10" s="12">
        <v>66</v>
      </c>
      <c r="E10" s="13"/>
      <c r="F10" s="13"/>
      <c r="G10" s="13">
        <v>0</v>
      </c>
      <c r="H10" s="14"/>
      <c r="I10" s="14"/>
      <c r="J10" s="14">
        <v>0</v>
      </c>
      <c r="K10" s="15"/>
      <c r="L10" s="15"/>
      <c r="M10" s="15">
        <v>0</v>
      </c>
      <c r="N10" s="16">
        <v>38</v>
      </c>
      <c r="O10" s="16">
        <v>28</v>
      </c>
      <c r="P10" s="16">
        <v>66</v>
      </c>
      <c r="Q10" s="2"/>
    </row>
    <row r="11" spans="1:17" ht="12.75">
      <c r="A11" s="17" t="s">
        <v>13</v>
      </c>
      <c r="B11" s="11">
        <v>75</v>
      </c>
      <c r="C11" s="12">
        <v>51</v>
      </c>
      <c r="D11" s="12">
        <v>126</v>
      </c>
      <c r="E11" s="13">
        <v>0</v>
      </c>
      <c r="F11" s="13">
        <v>0</v>
      </c>
      <c r="G11" s="13">
        <v>0</v>
      </c>
      <c r="H11" s="14">
        <v>2</v>
      </c>
      <c r="I11" s="14">
        <v>5</v>
      </c>
      <c r="J11" s="14">
        <v>7</v>
      </c>
      <c r="K11" s="15">
        <v>0</v>
      </c>
      <c r="L11" s="15">
        <v>0</v>
      </c>
      <c r="M11" s="15">
        <v>0</v>
      </c>
      <c r="N11" s="16">
        <v>77</v>
      </c>
      <c r="O11" s="16">
        <v>56</v>
      </c>
      <c r="P11" s="16">
        <v>133</v>
      </c>
      <c r="Q11" s="2"/>
    </row>
    <row r="12" spans="1:17" ht="12.75">
      <c r="A12" s="21" t="s">
        <v>21</v>
      </c>
      <c r="B12" s="19">
        <v>64</v>
      </c>
      <c r="C12" s="20">
        <v>47</v>
      </c>
      <c r="D12" s="20">
        <v>111</v>
      </c>
      <c r="E12" s="20"/>
      <c r="F12" s="20"/>
      <c r="G12" s="20">
        <v>0</v>
      </c>
      <c r="H12" s="20"/>
      <c r="I12" s="20"/>
      <c r="J12" s="20">
        <v>0</v>
      </c>
      <c r="K12" s="20"/>
      <c r="L12" s="20"/>
      <c r="M12" s="20">
        <v>0</v>
      </c>
      <c r="N12" s="20">
        <v>64</v>
      </c>
      <c r="O12" s="20">
        <v>47</v>
      </c>
      <c r="P12" s="20">
        <v>111</v>
      </c>
      <c r="Q12" s="2"/>
    </row>
    <row r="13" spans="1:17" ht="12.75">
      <c r="A13" s="21" t="s">
        <v>32</v>
      </c>
      <c r="B13" s="19">
        <v>11</v>
      </c>
      <c r="C13" s="20">
        <v>4</v>
      </c>
      <c r="D13" s="20">
        <v>15</v>
      </c>
      <c r="E13" s="20"/>
      <c r="F13" s="20"/>
      <c r="G13" s="20">
        <v>0</v>
      </c>
      <c r="H13" s="20">
        <v>2</v>
      </c>
      <c r="I13" s="20">
        <v>5</v>
      </c>
      <c r="J13" s="20">
        <v>7</v>
      </c>
      <c r="K13" s="20"/>
      <c r="L13" s="20"/>
      <c r="M13" s="20">
        <v>0</v>
      </c>
      <c r="N13" s="20">
        <v>13</v>
      </c>
      <c r="O13" s="20">
        <v>9</v>
      </c>
      <c r="P13" s="20">
        <v>22</v>
      </c>
      <c r="Q13" s="2"/>
    </row>
    <row r="14" spans="1:17" ht="12.75">
      <c r="A14" s="17" t="s">
        <v>22</v>
      </c>
      <c r="B14" s="11">
        <v>51</v>
      </c>
      <c r="C14" s="12">
        <v>96</v>
      </c>
      <c r="D14" s="12">
        <v>147</v>
      </c>
      <c r="E14" s="13"/>
      <c r="F14" s="13">
        <v>4</v>
      </c>
      <c r="G14" s="13">
        <v>4</v>
      </c>
      <c r="H14" s="14">
        <v>3</v>
      </c>
      <c r="I14" s="14">
        <v>9</v>
      </c>
      <c r="J14" s="14">
        <v>12</v>
      </c>
      <c r="K14" s="15"/>
      <c r="L14" s="15"/>
      <c r="M14" s="15">
        <v>0</v>
      </c>
      <c r="N14" s="16">
        <v>54</v>
      </c>
      <c r="O14" s="16">
        <v>109</v>
      </c>
      <c r="P14" s="16">
        <v>163</v>
      </c>
      <c r="Q14" s="2"/>
    </row>
    <row r="15" spans="1:17" ht="12.75">
      <c r="A15" s="17" t="s">
        <v>14</v>
      </c>
      <c r="B15" s="11">
        <v>3</v>
      </c>
      <c r="C15" s="12">
        <v>3</v>
      </c>
      <c r="D15" s="12">
        <v>6</v>
      </c>
      <c r="E15" s="13"/>
      <c r="F15" s="13"/>
      <c r="G15" s="13">
        <v>0</v>
      </c>
      <c r="H15" s="14"/>
      <c r="I15" s="14"/>
      <c r="J15" s="14">
        <v>0</v>
      </c>
      <c r="K15" s="15"/>
      <c r="L15" s="15"/>
      <c r="M15" s="15">
        <v>0</v>
      </c>
      <c r="N15" s="16">
        <v>3</v>
      </c>
      <c r="O15" s="16">
        <v>3</v>
      </c>
      <c r="P15" s="16">
        <v>6</v>
      </c>
      <c r="Q15" s="2"/>
    </row>
    <row r="16" spans="1:17" ht="12.75">
      <c r="A16" s="17" t="s">
        <v>15</v>
      </c>
      <c r="B16" s="11">
        <v>43</v>
      </c>
      <c r="C16" s="12">
        <v>6</v>
      </c>
      <c r="D16" s="12">
        <v>49</v>
      </c>
      <c r="E16" s="13"/>
      <c r="F16" s="13"/>
      <c r="G16" s="13">
        <v>0</v>
      </c>
      <c r="H16" s="14">
        <v>1</v>
      </c>
      <c r="I16" s="14">
        <v>1</v>
      </c>
      <c r="J16" s="14">
        <v>2</v>
      </c>
      <c r="K16" s="15"/>
      <c r="L16" s="15"/>
      <c r="M16" s="15">
        <v>0</v>
      </c>
      <c r="N16" s="16">
        <v>44</v>
      </c>
      <c r="O16" s="16">
        <v>7</v>
      </c>
      <c r="P16" s="16">
        <v>51</v>
      </c>
      <c r="Q16" s="2"/>
    </row>
    <row r="17" spans="1:17" ht="12.75">
      <c r="A17" s="17" t="s">
        <v>16</v>
      </c>
      <c r="B17" s="11">
        <v>86</v>
      </c>
      <c r="C17" s="12">
        <v>53</v>
      </c>
      <c r="D17" s="12">
        <v>139</v>
      </c>
      <c r="E17" s="13">
        <v>2</v>
      </c>
      <c r="F17" s="13"/>
      <c r="G17" s="13">
        <v>2</v>
      </c>
      <c r="H17" s="14">
        <v>10</v>
      </c>
      <c r="I17" s="14">
        <v>4</v>
      </c>
      <c r="J17" s="14">
        <v>14</v>
      </c>
      <c r="K17" s="15"/>
      <c r="L17" s="15"/>
      <c r="M17" s="15">
        <v>0</v>
      </c>
      <c r="N17" s="16">
        <v>98</v>
      </c>
      <c r="O17" s="16">
        <v>57</v>
      </c>
      <c r="P17" s="16">
        <v>155</v>
      </c>
      <c r="Q17" s="2"/>
    </row>
    <row r="18" spans="1:17" ht="12.75">
      <c r="A18" s="17" t="s">
        <v>17</v>
      </c>
      <c r="B18" s="11">
        <v>37</v>
      </c>
      <c r="C18" s="12">
        <v>99</v>
      </c>
      <c r="D18" s="12">
        <v>136</v>
      </c>
      <c r="E18" s="13">
        <v>14</v>
      </c>
      <c r="F18" s="13">
        <v>70</v>
      </c>
      <c r="G18" s="13">
        <v>84</v>
      </c>
      <c r="H18" s="14"/>
      <c r="I18" s="14"/>
      <c r="J18" s="14">
        <v>0</v>
      </c>
      <c r="K18" s="15"/>
      <c r="L18" s="15"/>
      <c r="M18" s="15">
        <v>0</v>
      </c>
      <c r="N18" s="16">
        <v>51</v>
      </c>
      <c r="O18" s="16">
        <v>169</v>
      </c>
      <c r="P18" s="16">
        <v>220</v>
      </c>
      <c r="Q18" s="2"/>
    </row>
    <row r="19" spans="1:17" ht="15">
      <c r="A19" s="26" t="s">
        <v>18</v>
      </c>
      <c r="B19" s="27">
        <f>SUM(B18+B17+B16+B15+B14+B11+B10+B5+B4)</f>
        <v>369</v>
      </c>
      <c r="C19" s="27">
        <f aca="true" t="shared" si="0" ref="C19:P19">SUM(C18+C17+C16+C15+C14+C11+C10+C5+C4)</f>
        <v>469</v>
      </c>
      <c r="D19" s="27">
        <f t="shared" si="0"/>
        <v>838</v>
      </c>
      <c r="E19" s="27">
        <f t="shared" si="0"/>
        <v>16</v>
      </c>
      <c r="F19" s="27">
        <f t="shared" si="0"/>
        <v>83</v>
      </c>
      <c r="G19" s="27">
        <f t="shared" si="0"/>
        <v>99</v>
      </c>
      <c r="H19" s="27">
        <f t="shared" si="0"/>
        <v>17</v>
      </c>
      <c r="I19" s="27">
        <f t="shared" si="0"/>
        <v>19</v>
      </c>
      <c r="J19" s="27">
        <f t="shared" si="0"/>
        <v>36</v>
      </c>
      <c r="K19" s="27">
        <f t="shared" si="0"/>
        <v>1</v>
      </c>
      <c r="L19" s="27">
        <f t="shared" si="0"/>
        <v>0</v>
      </c>
      <c r="M19" s="27">
        <f t="shared" si="0"/>
        <v>1</v>
      </c>
      <c r="N19" s="27">
        <f t="shared" si="0"/>
        <v>403</v>
      </c>
      <c r="O19" s="27">
        <f t="shared" si="0"/>
        <v>571</v>
      </c>
      <c r="P19" s="27">
        <f t="shared" si="0"/>
        <v>974</v>
      </c>
      <c r="Q19" s="2"/>
    </row>
    <row r="20" spans="1:17" ht="15">
      <c r="A20" s="28"/>
      <c r="B20" s="29">
        <f>SUM(B19/D19)</f>
        <v>0.4403341288782816</v>
      </c>
      <c r="C20" s="29">
        <f>SUM(C19/D19)</f>
        <v>0.5596658711217184</v>
      </c>
      <c r="D20" s="30"/>
      <c r="E20" s="29">
        <f>SUM(E19/G19)</f>
        <v>0.16161616161616163</v>
      </c>
      <c r="F20" s="29">
        <f>SUM(F19/G19)</f>
        <v>0.8383838383838383</v>
      </c>
      <c r="G20" s="30"/>
      <c r="H20" s="29">
        <f>SUM(H19/J19)</f>
        <v>0.4722222222222222</v>
      </c>
      <c r="I20" s="29">
        <f>SUM(I19/J19)</f>
        <v>0.5277777777777778</v>
      </c>
      <c r="J20" s="30"/>
      <c r="K20" s="29">
        <f>SUM(K19/M19)</f>
        <v>1</v>
      </c>
      <c r="L20" s="29">
        <f>SUM(L19/M19)</f>
        <v>0</v>
      </c>
      <c r="M20" s="30"/>
      <c r="N20" s="29">
        <f>SUM(N19/P19)</f>
        <v>0.4137577002053388</v>
      </c>
      <c r="O20" s="29">
        <f>SUM(O19/P19)</f>
        <v>0.5862422997946611</v>
      </c>
      <c r="P20" s="31"/>
      <c r="Q20" s="2"/>
    </row>
    <row r="21" spans="1:17" ht="12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</sheetData>
  <sheetProtection/>
  <mergeCells count="5">
    <mergeCell ref="B2:D2"/>
    <mergeCell ref="E2:G2"/>
    <mergeCell ref="H2:J2"/>
    <mergeCell ref="K2:M2"/>
    <mergeCell ref="N2:P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3"/>
  <sheetViews>
    <sheetView showGridLines="0" zoomScalePageLayoutView="0" workbookViewId="0" topLeftCell="A1">
      <selection activeCell="A25" sqref="A25:IV25"/>
    </sheetView>
  </sheetViews>
  <sheetFormatPr defaultColWidth="9.140625" defaultRowHeight="12.75"/>
  <cols>
    <col min="1" max="1" width="29.140625" style="0" bestFit="1" customWidth="1"/>
    <col min="2" max="11" width="6.421875" style="0" customWidth="1"/>
    <col min="12" max="12" width="7.57421875" style="0" customWidth="1"/>
    <col min="13" max="16" width="6.421875" style="0" customWidth="1"/>
  </cols>
  <sheetData>
    <row r="1" spans="1:17" ht="15">
      <c r="A1" s="3" t="s">
        <v>33</v>
      </c>
      <c r="B1" s="3"/>
      <c r="C1" s="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2:17" ht="12.75">
      <c r="B2" s="32" t="s">
        <v>2</v>
      </c>
      <c r="C2" s="33"/>
      <c r="D2" s="34"/>
      <c r="E2" s="35" t="s">
        <v>3</v>
      </c>
      <c r="F2" s="36"/>
      <c r="G2" s="37"/>
      <c r="H2" s="38" t="s">
        <v>4</v>
      </c>
      <c r="I2" s="39"/>
      <c r="J2" s="40"/>
      <c r="K2" s="41" t="s">
        <v>5</v>
      </c>
      <c r="L2" s="42"/>
      <c r="M2" s="43"/>
      <c r="N2" s="44" t="s">
        <v>6</v>
      </c>
      <c r="O2" s="45"/>
      <c r="P2" s="46"/>
      <c r="Q2" s="2"/>
    </row>
    <row r="3" spans="2:17" ht="12.75">
      <c r="B3" s="4" t="s">
        <v>7</v>
      </c>
      <c r="C3" s="5" t="s">
        <v>1</v>
      </c>
      <c r="D3" s="5" t="s">
        <v>8</v>
      </c>
      <c r="E3" s="6" t="s">
        <v>7</v>
      </c>
      <c r="F3" s="6" t="s">
        <v>9</v>
      </c>
      <c r="G3" s="6" t="s">
        <v>8</v>
      </c>
      <c r="H3" s="7" t="s">
        <v>0</v>
      </c>
      <c r="I3" s="7" t="s">
        <v>9</v>
      </c>
      <c r="J3" s="7" t="s">
        <v>8</v>
      </c>
      <c r="K3" s="8" t="s">
        <v>0</v>
      </c>
      <c r="L3" s="8" t="s">
        <v>9</v>
      </c>
      <c r="M3" s="8" t="s">
        <v>8</v>
      </c>
      <c r="N3" s="9" t="s">
        <v>0</v>
      </c>
      <c r="O3" s="9" t="s">
        <v>9</v>
      </c>
      <c r="P3" s="9" t="s">
        <v>8</v>
      </c>
      <c r="Q3" s="2"/>
    </row>
    <row r="4" spans="1:17" ht="12.75">
      <c r="A4" s="10" t="s">
        <v>10</v>
      </c>
      <c r="B4" s="11">
        <v>6</v>
      </c>
      <c r="C4" s="12">
        <v>2</v>
      </c>
      <c r="D4" s="12">
        <v>8</v>
      </c>
      <c r="E4" s="13"/>
      <c r="F4" s="13">
        <v>6</v>
      </c>
      <c r="G4" s="13">
        <v>6</v>
      </c>
      <c r="H4" s="14"/>
      <c r="I4" s="14"/>
      <c r="J4" s="14">
        <v>0</v>
      </c>
      <c r="K4" s="15"/>
      <c r="L4" s="15"/>
      <c r="M4" s="15">
        <v>0</v>
      </c>
      <c r="N4" s="16">
        <v>6</v>
      </c>
      <c r="O4" s="16">
        <v>8</v>
      </c>
      <c r="P4" s="16">
        <v>14</v>
      </c>
      <c r="Q4" s="2"/>
    </row>
    <row r="5" spans="1:17" ht="12.75">
      <c r="A5" s="17" t="s">
        <v>11</v>
      </c>
      <c r="B5" s="11">
        <v>34</v>
      </c>
      <c r="C5" s="12">
        <v>139</v>
      </c>
      <c r="D5" s="12">
        <v>173</v>
      </c>
      <c r="E5" s="13">
        <v>0</v>
      </c>
      <c r="F5" s="13">
        <v>0</v>
      </c>
      <c r="G5" s="13">
        <v>0</v>
      </c>
      <c r="H5" s="14">
        <v>3</v>
      </c>
      <c r="I5" s="14">
        <v>2</v>
      </c>
      <c r="J5" s="14">
        <v>5</v>
      </c>
      <c r="K5" s="15">
        <v>0</v>
      </c>
      <c r="L5" s="15">
        <v>3</v>
      </c>
      <c r="M5" s="15">
        <v>3</v>
      </c>
      <c r="N5" s="16">
        <v>37</v>
      </c>
      <c r="O5" s="16">
        <v>144</v>
      </c>
      <c r="P5" s="16">
        <v>181</v>
      </c>
      <c r="Q5" s="2"/>
    </row>
    <row r="6" spans="1:17" ht="12.75">
      <c r="A6" s="18" t="s">
        <v>19</v>
      </c>
      <c r="B6" s="19">
        <v>22</v>
      </c>
      <c r="C6" s="20">
        <v>22</v>
      </c>
      <c r="D6" s="20">
        <v>44</v>
      </c>
      <c r="E6" s="20"/>
      <c r="F6" s="20"/>
      <c r="G6" s="20">
        <v>0</v>
      </c>
      <c r="H6" s="20">
        <v>3</v>
      </c>
      <c r="I6" s="20">
        <v>2</v>
      </c>
      <c r="J6" s="20">
        <v>5</v>
      </c>
      <c r="K6" s="20"/>
      <c r="L6" s="20">
        <v>3</v>
      </c>
      <c r="M6" s="20">
        <v>3</v>
      </c>
      <c r="N6" s="20">
        <v>25</v>
      </c>
      <c r="O6" s="20">
        <v>27</v>
      </c>
      <c r="P6" s="20">
        <v>52</v>
      </c>
      <c r="Q6" s="2"/>
    </row>
    <row r="7" spans="1:17" ht="12.75">
      <c r="A7" s="18" t="s">
        <v>26</v>
      </c>
      <c r="B7" s="19">
        <v>3</v>
      </c>
      <c r="C7" s="20">
        <v>9</v>
      </c>
      <c r="D7" s="20">
        <v>12</v>
      </c>
      <c r="E7" s="20"/>
      <c r="F7" s="20"/>
      <c r="G7" s="20">
        <v>0</v>
      </c>
      <c r="H7" s="20"/>
      <c r="I7" s="20"/>
      <c r="J7" s="20">
        <v>0</v>
      </c>
      <c r="K7" s="20"/>
      <c r="L7" s="20"/>
      <c r="M7" s="20">
        <v>0</v>
      </c>
      <c r="N7" s="20">
        <v>3</v>
      </c>
      <c r="O7" s="20">
        <v>9</v>
      </c>
      <c r="P7" s="20">
        <v>12</v>
      </c>
      <c r="Q7" s="2"/>
    </row>
    <row r="8" spans="1:17" ht="12.75">
      <c r="A8" s="18" t="s">
        <v>27</v>
      </c>
      <c r="B8" s="19">
        <v>2</v>
      </c>
      <c r="C8" s="20">
        <v>96</v>
      </c>
      <c r="D8" s="20">
        <v>98</v>
      </c>
      <c r="E8" s="20"/>
      <c r="F8" s="20"/>
      <c r="G8" s="20">
        <v>0</v>
      </c>
      <c r="H8" s="20"/>
      <c r="I8" s="20"/>
      <c r="J8" s="20">
        <v>0</v>
      </c>
      <c r="K8" s="20"/>
      <c r="L8" s="20"/>
      <c r="M8" s="20">
        <v>0</v>
      </c>
      <c r="N8" s="20">
        <v>2</v>
      </c>
      <c r="O8" s="20">
        <v>96</v>
      </c>
      <c r="P8" s="20">
        <v>98</v>
      </c>
      <c r="Q8" s="2"/>
    </row>
    <row r="9" spans="1:17" ht="12.75">
      <c r="A9" s="18" t="s">
        <v>20</v>
      </c>
      <c r="B9" s="19">
        <v>7</v>
      </c>
      <c r="C9" s="20">
        <v>12</v>
      </c>
      <c r="D9" s="20">
        <v>19</v>
      </c>
      <c r="E9" s="20"/>
      <c r="F9" s="20"/>
      <c r="G9" s="20">
        <v>0</v>
      </c>
      <c r="H9" s="20"/>
      <c r="I9" s="20"/>
      <c r="J9" s="20">
        <v>0</v>
      </c>
      <c r="K9" s="20"/>
      <c r="L9" s="20"/>
      <c r="M9" s="20">
        <v>0</v>
      </c>
      <c r="N9" s="20">
        <v>7</v>
      </c>
      <c r="O9" s="20">
        <v>12</v>
      </c>
      <c r="P9" s="20">
        <v>19</v>
      </c>
      <c r="Q9" s="2"/>
    </row>
    <row r="10" spans="1:17" ht="12.75">
      <c r="A10" s="17" t="s">
        <v>12</v>
      </c>
      <c r="B10" s="11">
        <v>25</v>
      </c>
      <c r="C10" s="12">
        <v>17</v>
      </c>
      <c r="D10" s="12">
        <v>42</v>
      </c>
      <c r="E10" s="13"/>
      <c r="F10" s="13"/>
      <c r="G10" s="13">
        <v>0</v>
      </c>
      <c r="H10" s="14"/>
      <c r="I10" s="14"/>
      <c r="J10" s="14">
        <v>0</v>
      </c>
      <c r="K10" s="15"/>
      <c r="L10" s="15"/>
      <c r="M10" s="15">
        <v>0</v>
      </c>
      <c r="N10" s="16">
        <v>25</v>
      </c>
      <c r="O10" s="16">
        <v>17</v>
      </c>
      <c r="P10" s="16">
        <v>42</v>
      </c>
      <c r="Q10" s="2"/>
    </row>
    <row r="11" spans="1:17" ht="12.75">
      <c r="A11" s="17" t="s">
        <v>13</v>
      </c>
      <c r="B11" s="11">
        <v>66</v>
      </c>
      <c r="C11" s="12">
        <v>29</v>
      </c>
      <c r="D11" s="12">
        <v>95</v>
      </c>
      <c r="E11" s="13">
        <v>0</v>
      </c>
      <c r="F11" s="13">
        <v>0</v>
      </c>
      <c r="G11" s="13">
        <v>0</v>
      </c>
      <c r="H11" s="14">
        <v>5</v>
      </c>
      <c r="I11" s="14">
        <v>1</v>
      </c>
      <c r="J11" s="14">
        <v>6</v>
      </c>
      <c r="K11" s="15">
        <v>0</v>
      </c>
      <c r="L11" s="15">
        <v>0</v>
      </c>
      <c r="M11" s="15">
        <v>0</v>
      </c>
      <c r="N11" s="16">
        <v>71</v>
      </c>
      <c r="O11" s="16">
        <v>30</v>
      </c>
      <c r="P11" s="16">
        <v>101</v>
      </c>
      <c r="Q11" s="2"/>
    </row>
    <row r="12" spans="1:17" ht="12.75">
      <c r="A12" s="21" t="s">
        <v>21</v>
      </c>
      <c r="B12" s="19">
        <v>52</v>
      </c>
      <c r="C12" s="20">
        <v>28</v>
      </c>
      <c r="D12" s="20">
        <v>80</v>
      </c>
      <c r="E12" s="20"/>
      <c r="F12" s="20"/>
      <c r="G12" s="20">
        <v>0</v>
      </c>
      <c r="H12" s="20"/>
      <c r="I12" s="20"/>
      <c r="J12" s="20">
        <v>0</v>
      </c>
      <c r="K12" s="20"/>
      <c r="L12" s="20"/>
      <c r="M12" s="20">
        <v>0</v>
      </c>
      <c r="N12" s="20">
        <v>52</v>
      </c>
      <c r="O12" s="20">
        <v>28</v>
      </c>
      <c r="P12" s="20">
        <v>80</v>
      </c>
      <c r="Q12" s="2"/>
    </row>
    <row r="13" spans="1:17" ht="12.75">
      <c r="A13" s="23" t="s">
        <v>28</v>
      </c>
      <c r="B13" s="19">
        <v>14</v>
      </c>
      <c r="C13" s="20">
        <v>1</v>
      </c>
      <c r="D13" s="20">
        <v>15</v>
      </c>
      <c r="E13" s="20"/>
      <c r="F13" s="20"/>
      <c r="G13" s="20">
        <v>0</v>
      </c>
      <c r="H13" s="20">
        <v>5</v>
      </c>
      <c r="I13" s="20">
        <v>1</v>
      </c>
      <c r="J13" s="20">
        <v>6</v>
      </c>
      <c r="K13" s="20"/>
      <c r="L13" s="20"/>
      <c r="M13" s="20">
        <v>0</v>
      </c>
      <c r="N13" s="20">
        <v>19</v>
      </c>
      <c r="O13" s="20">
        <v>2</v>
      </c>
      <c r="P13" s="20">
        <v>21</v>
      </c>
      <c r="Q13" s="2"/>
    </row>
    <row r="14" spans="1:17" ht="12.75">
      <c r="A14" s="17" t="s">
        <v>22</v>
      </c>
      <c r="B14" s="11">
        <v>59</v>
      </c>
      <c r="C14" s="12">
        <v>94</v>
      </c>
      <c r="D14" s="12">
        <v>153</v>
      </c>
      <c r="E14" s="13"/>
      <c r="F14" s="13">
        <v>4</v>
      </c>
      <c r="G14" s="13">
        <v>4</v>
      </c>
      <c r="H14" s="14">
        <v>7</v>
      </c>
      <c r="I14" s="14">
        <v>4</v>
      </c>
      <c r="J14" s="14">
        <v>11</v>
      </c>
      <c r="K14" s="15"/>
      <c r="L14" s="15"/>
      <c r="M14" s="15">
        <v>0</v>
      </c>
      <c r="N14" s="16">
        <v>66</v>
      </c>
      <c r="O14" s="16">
        <v>102</v>
      </c>
      <c r="P14" s="16">
        <v>168</v>
      </c>
      <c r="Q14" s="2"/>
    </row>
    <row r="15" spans="1:17" ht="12.75">
      <c r="A15" s="17" t="s">
        <v>14</v>
      </c>
      <c r="B15" s="11">
        <v>5</v>
      </c>
      <c r="C15" s="12">
        <v>2</v>
      </c>
      <c r="D15" s="12">
        <v>7</v>
      </c>
      <c r="E15" s="13"/>
      <c r="F15" s="13"/>
      <c r="G15" s="13">
        <v>0</v>
      </c>
      <c r="H15" s="14"/>
      <c r="I15" s="14"/>
      <c r="J15" s="14">
        <v>0</v>
      </c>
      <c r="K15" s="15"/>
      <c r="L15" s="15"/>
      <c r="M15" s="15">
        <v>0</v>
      </c>
      <c r="N15" s="16">
        <v>5</v>
      </c>
      <c r="O15" s="16">
        <v>2</v>
      </c>
      <c r="P15" s="16">
        <v>7</v>
      </c>
      <c r="Q15" s="2"/>
    </row>
    <row r="16" spans="1:17" ht="12.75">
      <c r="A16" s="17" t="s">
        <v>15</v>
      </c>
      <c r="B16" s="11">
        <v>32</v>
      </c>
      <c r="C16" s="12">
        <v>8</v>
      </c>
      <c r="D16" s="12">
        <v>40</v>
      </c>
      <c r="E16" s="13"/>
      <c r="F16" s="13"/>
      <c r="G16" s="13">
        <v>0</v>
      </c>
      <c r="H16" s="14">
        <v>5</v>
      </c>
      <c r="I16" s="14">
        <v>1</v>
      </c>
      <c r="J16" s="14">
        <v>6</v>
      </c>
      <c r="K16" s="15"/>
      <c r="L16" s="15"/>
      <c r="M16" s="15">
        <v>0</v>
      </c>
      <c r="N16" s="16">
        <v>37</v>
      </c>
      <c r="O16" s="16">
        <v>9</v>
      </c>
      <c r="P16" s="16">
        <v>46</v>
      </c>
      <c r="Q16" s="2"/>
    </row>
    <row r="17" spans="1:17" ht="12.75">
      <c r="A17" s="22" t="s">
        <v>34</v>
      </c>
      <c r="B17" s="11">
        <v>69</v>
      </c>
      <c r="C17" s="12">
        <v>40</v>
      </c>
      <c r="D17" s="12">
        <v>109</v>
      </c>
      <c r="E17" s="13">
        <v>1</v>
      </c>
      <c r="F17" s="13">
        <v>1</v>
      </c>
      <c r="G17" s="13">
        <v>2</v>
      </c>
      <c r="H17" s="14">
        <v>9</v>
      </c>
      <c r="I17" s="14">
        <v>6</v>
      </c>
      <c r="J17" s="14">
        <v>15</v>
      </c>
      <c r="K17" s="15"/>
      <c r="L17" s="15"/>
      <c r="M17" s="15">
        <v>0</v>
      </c>
      <c r="N17" s="16">
        <v>79</v>
      </c>
      <c r="O17" s="16">
        <v>47</v>
      </c>
      <c r="P17" s="16">
        <v>126</v>
      </c>
      <c r="Q17" s="2"/>
    </row>
    <row r="18" spans="1:17" ht="12.75">
      <c r="A18" s="17" t="s">
        <v>17</v>
      </c>
      <c r="B18" s="11">
        <v>42</v>
      </c>
      <c r="C18" s="12">
        <v>109</v>
      </c>
      <c r="D18" s="12">
        <v>151</v>
      </c>
      <c r="E18" s="13">
        <v>22</v>
      </c>
      <c r="F18" s="13">
        <v>82</v>
      </c>
      <c r="G18" s="13">
        <v>104</v>
      </c>
      <c r="H18" s="14">
        <v>1</v>
      </c>
      <c r="I18" s="14">
        <v>1</v>
      </c>
      <c r="J18" s="14">
        <v>2</v>
      </c>
      <c r="K18" s="15"/>
      <c r="L18" s="15"/>
      <c r="M18" s="15">
        <v>0</v>
      </c>
      <c r="N18" s="16">
        <v>65</v>
      </c>
      <c r="O18" s="16">
        <v>192</v>
      </c>
      <c r="P18" s="16">
        <v>257</v>
      </c>
      <c r="Q18" s="2"/>
    </row>
    <row r="19" spans="1:17" ht="15">
      <c r="A19" s="26" t="s">
        <v>18</v>
      </c>
      <c r="B19" s="27">
        <f>SUM(B18+B17+B16+B15+B14+B11+B10+B5+B4)</f>
        <v>338</v>
      </c>
      <c r="C19" s="27">
        <f aca="true" t="shared" si="0" ref="C19:P19">SUM(C18+C17+C16+C15+C14+C11+C10+C5+C4)</f>
        <v>440</v>
      </c>
      <c r="D19" s="27">
        <f t="shared" si="0"/>
        <v>778</v>
      </c>
      <c r="E19" s="27">
        <f t="shared" si="0"/>
        <v>23</v>
      </c>
      <c r="F19" s="27">
        <f t="shared" si="0"/>
        <v>93</v>
      </c>
      <c r="G19" s="27">
        <f t="shared" si="0"/>
        <v>116</v>
      </c>
      <c r="H19" s="27">
        <f t="shared" si="0"/>
        <v>30</v>
      </c>
      <c r="I19" s="27">
        <f t="shared" si="0"/>
        <v>15</v>
      </c>
      <c r="J19" s="27">
        <f t="shared" si="0"/>
        <v>45</v>
      </c>
      <c r="K19" s="27">
        <f t="shared" si="0"/>
        <v>0</v>
      </c>
      <c r="L19" s="27">
        <f t="shared" si="0"/>
        <v>3</v>
      </c>
      <c r="M19" s="27">
        <f t="shared" si="0"/>
        <v>3</v>
      </c>
      <c r="N19" s="27">
        <f t="shared" si="0"/>
        <v>391</v>
      </c>
      <c r="O19" s="27">
        <f t="shared" si="0"/>
        <v>551</v>
      </c>
      <c r="P19" s="27">
        <f t="shared" si="0"/>
        <v>942</v>
      </c>
      <c r="Q19" s="2"/>
    </row>
    <row r="20" spans="1:17" ht="15">
      <c r="A20" s="28"/>
      <c r="B20" s="29">
        <f>SUM(B19/D19)</f>
        <v>0.43444730077120824</v>
      </c>
      <c r="C20" s="29">
        <f>SUM(C19/D19)</f>
        <v>0.5655526992287918</v>
      </c>
      <c r="D20" s="30"/>
      <c r="E20" s="29">
        <f>SUM(E19/G19)</f>
        <v>0.19827586206896552</v>
      </c>
      <c r="F20" s="29">
        <f>SUM(F19/G19)</f>
        <v>0.8017241379310345</v>
      </c>
      <c r="G20" s="30"/>
      <c r="H20" s="29">
        <f>SUM(H19/J19)</f>
        <v>0.6666666666666666</v>
      </c>
      <c r="I20" s="29">
        <f>SUM(I19/J19)</f>
        <v>0.3333333333333333</v>
      </c>
      <c r="J20" s="30"/>
      <c r="K20" s="29">
        <f>SUM(K19/M19)</f>
        <v>0</v>
      </c>
      <c r="L20" s="29">
        <f>SUM(L19/M19)</f>
        <v>1</v>
      </c>
      <c r="M20" s="30"/>
      <c r="N20" s="29">
        <f>SUM(N19/P19)</f>
        <v>0.4150743099787686</v>
      </c>
      <c r="O20" s="29">
        <f>SUM(O19/P19)</f>
        <v>0.5849256900212314</v>
      </c>
      <c r="P20" s="31"/>
      <c r="Q20" s="2"/>
    </row>
    <row r="21" spans="1:17" ht="12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1:4" ht="12">
      <c r="A22" s="48" t="s">
        <v>24</v>
      </c>
      <c r="B22" s="48"/>
      <c r="C22" s="48"/>
      <c r="D22" s="48"/>
    </row>
    <row r="23" spans="1:4" ht="12">
      <c r="A23" s="47" t="s">
        <v>30</v>
      </c>
      <c r="B23" s="47"/>
      <c r="C23" s="47"/>
      <c r="D23" s="47"/>
    </row>
  </sheetData>
  <sheetProtection/>
  <mergeCells count="7">
    <mergeCell ref="A23:D23"/>
    <mergeCell ref="B2:D2"/>
    <mergeCell ref="E2:G2"/>
    <mergeCell ref="H2:J2"/>
    <mergeCell ref="K2:M2"/>
    <mergeCell ref="N2:P2"/>
    <mergeCell ref="A22:D2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1"/>
  <sheetViews>
    <sheetView showGridLines="0" zoomScalePageLayoutView="0" workbookViewId="0" topLeftCell="A1">
      <selection activeCell="A23" sqref="A23:IV23"/>
    </sheetView>
  </sheetViews>
  <sheetFormatPr defaultColWidth="9.140625" defaultRowHeight="12.75"/>
  <cols>
    <col min="1" max="1" width="29.140625" style="0" bestFit="1" customWidth="1"/>
    <col min="2" max="10" width="7.00390625" style="0" customWidth="1"/>
    <col min="11" max="11" width="7.8515625" style="0" customWidth="1"/>
    <col min="12" max="16" width="7.00390625" style="0" customWidth="1"/>
  </cols>
  <sheetData>
    <row r="1" spans="1:17" ht="15">
      <c r="A1" s="3" t="s">
        <v>35</v>
      </c>
      <c r="B1" s="3"/>
      <c r="C1" s="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2:17" ht="12.75">
      <c r="B2" s="32" t="s">
        <v>2</v>
      </c>
      <c r="C2" s="33"/>
      <c r="D2" s="34"/>
      <c r="E2" s="35" t="s">
        <v>3</v>
      </c>
      <c r="F2" s="36"/>
      <c r="G2" s="37"/>
      <c r="H2" s="38" t="s">
        <v>4</v>
      </c>
      <c r="I2" s="39"/>
      <c r="J2" s="40"/>
      <c r="K2" s="41" t="s">
        <v>5</v>
      </c>
      <c r="L2" s="42"/>
      <c r="M2" s="43"/>
      <c r="N2" s="44" t="s">
        <v>6</v>
      </c>
      <c r="O2" s="45"/>
      <c r="P2" s="46"/>
      <c r="Q2" s="2"/>
    </row>
    <row r="3" spans="2:17" ht="12.75">
      <c r="B3" s="4" t="s">
        <v>7</v>
      </c>
      <c r="C3" s="5" t="s">
        <v>1</v>
      </c>
      <c r="D3" s="5" t="s">
        <v>8</v>
      </c>
      <c r="E3" s="6" t="s">
        <v>7</v>
      </c>
      <c r="F3" s="6" t="s">
        <v>9</v>
      </c>
      <c r="G3" s="6" t="s">
        <v>8</v>
      </c>
      <c r="H3" s="7" t="s">
        <v>0</v>
      </c>
      <c r="I3" s="7" t="s">
        <v>9</v>
      </c>
      <c r="J3" s="7" t="s">
        <v>8</v>
      </c>
      <c r="K3" s="8" t="s">
        <v>0</v>
      </c>
      <c r="L3" s="8" t="s">
        <v>9</v>
      </c>
      <c r="M3" s="8" t="s">
        <v>8</v>
      </c>
      <c r="N3" s="9" t="s">
        <v>0</v>
      </c>
      <c r="O3" s="9" t="s">
        <v>9</v>
      </c>
      <c r="P3" s="9" t="s">
        <v>8</v>
      </c>
      <c r="Q3" s="2"/>
    </row>
    <row r="4" spans="1:17" ht="12.75">
      <c r="A4" s="10" t="s">
        <v>10</v>
      </c>
      <c r="B4" s="11">
        <v>7</v>
      </c>
      <c r="C4" s="12">
        <v>12</v>
      </c>
      <c r="D4" s="12">
        <v>19</v>
      </c>
      <c r="E4" s="13"/>
      <c r="F4" s="13">
        <v>2</v>
      </c>
      <c r="G4" s="13">
        <v>2</v>
      </c>
      <c r="H4" s="14"/>
      <c r="I4" s="14"/>
      <c r="J4" s="14">
        <v>0</v>
      </c>
      <c r="K4" s="15"/>
      <c r="L4" s="15"/>
      <c r="M4" s="15">
        <v>0</v>
      </c>
      <c r="N4" s="16">
        <v>7</v>
      </c>
      <c r="O4" s="16">
        <v>14</v>
      </c>
      <c r="P4" s="16">
        <v>21</v>
      </c>
      <c r="Q4" s="2"/>
    </row>
    <row r="5" spans="1:17" ht="12.75">
      <c r="A5" s="17" t="s">
        <v>11</v>
      </c>
      <c r="B5" s="11">
        <v>31</v>
      </c>
      <c r="C5" s="12">
        <v>106</v>
      </c>
      <c r="D5" s="12">
        <v>137</v>
      </c>
      <c r="E5" s="13">
        <v>0</v>
      </c>
      <c r="F5" s="13">
        <v>13</v>
      </c>
      <c r="G5" s="13">
        <v>13</v>
      </c>
      <c r="H5" s="14">
        <v>1</v>
      </c>
      <c r="I5" s="14">
        <v>1</v>
      </c>
      <c r="J5" s="14">
        <v>2</v>
      </c>
      <c r="K5" s="15">
        <v>1</v>
      </c>
      <c r="L5" s="15">
        <v>0</v>
      </c>
      <c r="M5" s="15">
        <v>1</v>
      </c>
      <c r="N5" s="16">
        <v>33</v>
      </c>
      <c r="O5" s="16">
        <v>120</v>
      </c>
      <c r="P5" s="16">
        <v>153</v>
      </c>
      <c r="Q5" s="2"/>
    </row>
    <row r="6" spans="1:17" ht="12.75">
      <c r="A6" s="18" t="s">
        <v>19</v>
      </c>
      <c r="B6" s="19">
        <v>20</v>
      </c>
      <c r="C6" s="20">
        <v>24</v>
      </c>
      <c r="D6" s="20">
        <v>44</v>
      </c>
      <c r="E6" s="20"/>
      <c r="F6" s="20"/>
      <c r="G6" s="20">
        <v>0</v>
      </c>
      <c r="H6" s="20">
        <v>1</v>
      </c>
      <c r="I6" s="20">
        <v>1</v>
      </c>
      <c r="J6" s="20">
        <v>2</v>
      </c>
      <c r="K6" s="20">
        <v>1</v>
      </c>
      <c r="L6" s="20"/>
      <c r="M6" s="20">
        <v>1</v>
      </c>
      <c r="N6" s="20">
        <v>22</v>
      </c>
      <c r="O6" s="20">
        <v>25</v>
      </c>
      <c r="P6" s="20">
        <v>47</v>
      </c>
      <c r="Q6" s="2"/>
    </row>
    <row r="7" spans="1:17" ht="12.75">
      <c r="A7" s="18" t="s">
        <v>26</v>
      </c>
      <c r="B7" s="19">
        <v>1</v>
      </c>
      <c r="C7" s="20">
        <v>10</v>
      </c>
      <c r="D7" s="20">
        <v>11</v>
      </c>
      <c r="E7" s="20"/>
      <c r="F7" s="20"/>
      <c r="G7" s="20">
        <v>0</v>
      </c>
      <c r="H7" s="20"/>
      <c r="I7" s="20"/>
      <c r="J7" s="20">
        <v>0</v>
      </c>
      <c r="K7" s="20"/>
      <c r="L7" s="20"/>
      <c r="M7" s="20">
        <v>0</v>
      </c>
      <c r="N7" s="20">
        <v>1</v>
      </c>
      <c r="O7" s="20">
        <v>10</v>
      </c>
      <c r="P7" s="20">
        <v>11</v>
      </c>
      <c r="Q7" s="2"/>
    </row>
    <row r="8" spans="1:17" ht="12.75">
      <c r="A8" s="18" t="s">
        <v>27</v>
      </c>
      <c r="B8" s="19">
        <v>2</v>
      </c>
      <c r="C8" s="20">
        <v>60</v>
      </c>
      <c r="D8" s="20">
        <v>62</v>
      </c>
      <c r="E8" s="20"/>
      <c r="F8" s="20">
        <v>13</v>
      </c>
      <c r="G8" s="20">
        <v>13</v>
      </c>
      <c r="H8" s="20"/>
      <c r="I8" s="20"/>
      <c r="J8" s="20">
        <v>0</v>
      </c>
      <c r="K8" s="20"/>
      <c r="L8" s="20"/>
      <c r="M8" s="20">
        <v>0</v>
      </c>
      <c r="N8" s="20">
        <v>2</v>
      </c>
      <c r="O8" s="20">
        <v>73</v>
      </c>
      <c r="P8" s="20">
        <v>75</v>
      </c>
      <c r="Q8" s="2"/>
    </row>
    <row r="9" spans="1:17" ht="12.75">
      <c r="A9" s="18" t="s">
        <v>20</v>
      </c>
      <c r="B9" s="19">
        <v>8</v>
      </c>
      <c r="C9" s="20">
        <v>12</v>
      </c>
      <c r="D9" s="20">
        <v>20</v>
      </c>
      <c r="E9" s="20"/>
      <c r="F9" s="20"/>
      <c r="G9" s="20">
        <v>0</v>
      </c>
      <c r="H9" s="20"/>
      <c r="I9" s="20"/>
      <c r="J9" s="20">
        <v>0</v>
      </c>
      <c r="K9" s="20"/>
      <c r="L9" s="20"/>
      <c r="M9" s="20">
        <v>0</v>
      </c>
      <c r="N9" s="20">
        <v>8</v>
      </c>
      <c r="O9" s="20">
        <v>12</v>
      </c>
      <c r="P9" s="20">
        <v>20</v>
      </c>
      <c r="Q9" s="2"/>
    </row>
    <row r="10" spans="1:17" ht="12.75">
      <c r="A10" s="17" t="s">
        <v>12</v>
      </c>
      <c r="B10" s="11">
        <v>19</v>
      </c>
      <c r="C10" s="12">
        <v>24</v>
      </c>
      <c r="D10" s="12">
        <v>43</v>
      </c>
      <c r="E10" s="13"/>
      <c r="F10" s="13"/>
      <c r="G10" s="13">
        <v>0</v>
      </c>
      <c r="H10" s="14"/>
      <c r="I10" s="14"/>
      <c r="J10" s="14">
        <v>0</v>
      </c>
      <c r="K10" s="15"/>
      <c r="L10" s="15"/>
      <c r="M10" s="15">
        <v>0</v>
      </c>
      <c r="N10" s="16">
        <v>19</v>
      </c>
      <c r="O10" s="16">
        <v>24</v>
      </c>
      <c r="P10" s="16">
        <v>43</v>
      </c>
      <c r="Q10" s="2"/>
    </row>
    <row r="11" spans="1:17" ht="12.75">
      <c r="A11" s="17" t="s">
        <v>13</v>
      </c>
      <c r="B11" s="11">
        <v>58</v>
      </c>
      <c r="C11" s="12">
        <v>36</v>
      </c>
      <c r="D11" s="12">
        <v>94</v>
      </c>
      <c r="E11" s="13">
        <v>0</v>
      </c>
      <c r="F11" s="13">
        <v>0</v>
      </c>
      <c r="G11" s="13">
        <v>0</v>
      </c>
      <c r="H11" s="14">
        <v>2</v>
      </c>
      <c r="I11" s="14">
        <v>0</v>
      </c>
      <c r="J11" s="14">
        <v>2</v>
      </c>
      <c r="K11" s="15">
        <v>0</v>
      </c>
      <c r="L11" s="15">
        <v>0</v>
      </c>
      <c r="M11" s="15">
        <v>0</v>
      </c>
      <c r="N11" s="16">
        <v>60</v>
      </c>
      <c r="O11" s="16">
        <v>36</v>
      </c>
      <c r="P11" s="16">
        <v>96</v>
      </c>
      <c r="Q11" s="2"/>
    </row>
    <row r="12" spans="1:17" ht="12.75">
      <c r="A12" s="21" t="s">
        <v>21</v>
      </c>
      <c r="B12" s="19">
        <v>49</v>
      </c>
      <c r="C12" s="24">
        <v>32</v>
      </c>
      <c r="D12" s="19">
        <v>81</v>
      </c>
      <c r="E12" s="20"/>
      <c r="F12" s="20"/>
      <c r="G12" s="20">
        <v>0</v>
      </c>
      <c r="H12" s="20"/>
      <c r="I12" s="20"/>
      <c r="J12" s="20">
        <v>0</v>
      </c>
      <c r="K12" s="20"/>
      <c r="L12" s="20"/>
      <c r="M12" s="20">
        <v>0</v>
      </c>
      <c r="N12" s="20">
        <v>49</v>
      </c>
      <c r="O12" s="20">
        <v>32</v>
      </c>
      <c r="P12" s="20">
        <v>81</v>
      </c>
      <c r="Q12" s="2"/>
    </row>
    <row r="13" spans="1:17" ht="12.75">
      <c r="A13" s="21" t="s">
        <v>32</v>
      </c>
      <c r="B13" s="19">
        <v>9</v>
      </c>
      <c r="C13" s="25">
        <v>4</v>
      </c>
      <c r="D13" s="20">
        <v>13</v>
      </c>
      <c r="E13" s="20"/>
      <c r="F13" s="20"/>
      <c r="G13" s="20">
        <v>0</v>
      </c>
      <c r="H13" s="20">
        <v>2</v>
      </c>
      <c r="I13" s="20"/>
      <c r="J13" s="20">
        <v>2</v>
      </c>
      <c r="K13" s="20"/>
      <c r="L13" s="20"/>
      <c r="M13" s="20">
        <v>0</v>
      </c>
      <c r="N13" s="20">
        <v>11</v>
      </c>
      <c r="O13" s="20">
        <v>4</v>
      </c>
      <c r="P13" s="20">
        <v>15</v>
      </c>
      <c r="Q13" s="2"/>
    </row>
    <row r="14" spans="1:17" ht="12.75">
      <c r="A14" s="17" t="s">
        <v>22</v>
      </c>
      <c r="B14" s="11">
        <v>53</v>
      </c>
      <c r="C14" s="12">
        <v>90</v>
      </c>
      <c r="D14" s="12">
        <v>143</v>
      </c>
      <c r="E14" s="13"/>
      <c r="F14" s="13"/>
      <c r="G14" s="13">
        <v>0</v>
      </c>
      <c r="H14" s="14">
        <v>10</v>
      </c>
      <c r="I14" s="14">
        <v>11</v>
      </c>
      <c r="J14" s="14">
        <v>21</v>
      </c>
      <c r="K14" s="15"/>
      <c r="L14" s="15"/>
      <c r="M14" s="15">
        <v>0</v>
      </c>
      <c r="N14" s="16">
        <v>63</v>
      </c>
      <c r="O14" s="16">
        <v>101</v>
      </c>
      <c r="P14" s="16">
        <v>164</v>
      </c>
      <c r="Q14" s="2"/>
    </row>
    <row r="15" spans="1:17" ht="12.75">
      <c r="A15" s="17" t="s">
        <v>14</v>
      </c>
      <c r="B15" s="11">
        <v>2</v>
      </c>
      <c r="C15" s="12">
        <v>4</v>
      </c>
      <c r="D15" s="12">
        <v>6</v>
      </c>
      <c r="E15" s="13"/>
      <c r="F15" s="13"/>
      <c r="G15" s="13">
        <v>0</v>
      </c>
      <c r="H15" s="14"/>
      <c r="I15" s="14"/>
      <c r="J15" s="14">
        <v>0</v>
      </c>
      <c r="K15" s="15"/>
      <c r="L15" s="15"/>
      <c r="M15" s="15">
        <v>0</v>
      </c>
      <c r="N15" s="16">
        <v>2</v>
      </c>
      <c r="O15" s="16">
        <v>4</v>
      </c>
      <c r="P15" s="16">
        <v>6</v>
      </c>
      <c r="Q15" s="2"/>
    </row>
    <row r="16" spans="1:17" ht="12.75">
      <c r="A16" s="17" t="s">
        <v>15</v>
      </c>
      <c r="B16" s="11">
        <v>23</v>
      </c>
      <c r="C16" s="12">
        <v>11</v>
      </c>
      <c r="D16" s="12">
        <v>34</v>
      </c>
      <c r="E16" s="13"/>
      <c r="F16" s="13"/>
      <c r="G16" s="13">
        <v>0</v>
      </c>
      <c r="H16" s="14">
        <v>6</v>
      </c>
      <c r="I16" s="14">
        <v>1</v>
      </c>
      <c r="J16" s="14">
        <v>7</v>
      </c>
      <c r="K16" s="15"/>
      <c r="L16" s="15"/>
      <c r="M16" s="15">
        <v>0</v>
      </c>
      <c r="N16" s="16">
        <v>29</v>
      </c>
      <c r="O16" s="16">
        <v>12</v>
      </c>
      <c r="P16" s="16">
        <v>41</v>
      </c>
      <c r="Q16" s="2"/>
    </row>
    <row r="17" spans="1:17" ht="12.75">
      <c r="A17" s="17" t="s">
        <v>36</v>
      </c>
      <c r="B17" s="11">
        <v>78</v>
      </c>
      <c r="C17" s="12">
        <v>44</v>
      </c>
      <c r="D17" s="12">
        <v>122</v>
      </c>
      <c r="E17" s="13"/>
      <c r="F17" s="13"/>
      <c r="G17" s="13">
        <v>0</v>
      </c>
      <c r="H17" s="14">
        <v>11</v>
      </c>
      <c r="I17" s="14">
        <v>5</v>
      </c>
      <c r="J17" s="14">
        <v>16</v>
      </c>
      <c r="K17" s="15"/>
      <c r="L17" s="15"/>
      <c r="M17" s="15">
        <v>0</v>
      </c>
      <c r="N17" s="16">
        <v>89</v>
      </c>
      <c r="O17" s="16">
        <v>49</v>
      </c>
      <c r="P17" s="16">
        <v>138</v>
      </c>
      <c r="Q17" s="2"/>
    </row>
    <row r="18" spans="1:17" ht="12.75">
      <c r="A18" s="17" t="s">
        <v>17</v>
      </c>
      <c r="B18" s="11">
        <v>37</v>
      </c>
      <c r="C18" s="12">
        <v>101</v>
      </c>
      <c r="D18" s="12">
        <v>138</v>
      </c>
      <c r="E18" s="13">
        <v>29</v>
      </c>
      <c r="F18" s="13">
        <v>77</v>
      </c>
      <c r="G18" s="13">
        <v>106</v>
      </c>
      <c r="H18" s="14"/>
      <c r="I18" s="14">
        <v>3</v>
      </c>
      <c r="J18" s="14">
        <v>3</v>
      </c>
      <c r="K18" s="15"/>
      <c r="L18" s="15"/>
      <c r="M18" s="15">
        <v>0</v>
      </c>
      <c r="N18" s="16">
        <v>66</v>
      </c>
      <c r="O18" s="16">
        <v>181</v>
      </c>
      <c r="P18" s="16">
        <v>247</v>
      </c>
      <c r="Q18" s="2"/>
    </row>
    <row r="19" spans="1:17" ht="15">
      <c r="A19" s="26" t="s">
        <v>18</v>
      </c>
      <c r="B19" s="27">
        <f>SUM(B18+B17+B16+B11+B10+B5+B4)</f>
        <v>253</v>
      </c>
      <c r="C19" s="27">
        <f aca="true" t="shared" si="0" ref="C19:P19">SUM(C18+C17+C16+C11+C10+C5+C4)</f>
        <v>334</v>
      </c>
      <c r="D19" s="27">
        <f t="shared" si="0"/>
        <v>587</v>
      </c>
      <c r="E19" s="27">
        <f t="shared" si="0"/>
        <v>29</v>
      </c>
      <c r="F19" s="27">
        <f t="shared" si="0"/>
        <v>92</v>
      </c>
      <c r="G19" s="27">
        <f t="shared" si="0"/>
        <v>121</v>
      </c>
      <c r="H19" s="27">
        <f t="shared" si="0"/>
        <v>20</v>
      </c>
      <c r="I19" s="27">
        <f t="shared" si="0"/>
        <v>10</v>
      </c>
      <c r="J19" s="27">
        <f t="shared" si="0"/>
        <v>30</v>
      </c>
      <c r="K19" s="27">
        <f t="shared" si="0"/>
        <v>1</v>
      </c>
      <c r="L19" s="27">
        <f t="shared" si="0"/>
        <v>0</v>
      </c>
      <c r="M19" s="27">
        <f t="shared" si="0"/>
        <v>1</v>
      </c>
      <c r="N19" s="27">
        <f t="shared" si="0"/>
        <v>303</v>
      </c>
      <c r="O19" s="27">
        <f t="shared" si="0"/>
        <v>436</v>
      </c>
      <c r="P19" s="27">
        <f t="shared" si="0"/>
        <v>739</v>
      </c>
      <c r="Q19" s="2"/>
    </row>
    <row r="20" spans="1:17" ht="15">
      <c r="A20" s="28"/>
      <c r="B20" s="29">
        <f>SUM(B19/D19)</f>
        <v>0.43100511073253833</v>
      </c>
      <c r="C20" s="29">
        <f>SUM(C19/D19)</f>
        <v>0.5689948892674617</v>
      </c>
      <c r="D20" s="30"/>
      <c r="E20" s="29">
        <f>SUM(E19/G19)</f>
        <v>0.2396694214876033</v>
      </c>
      <c r="F20" s="29">
        <f>SUM(F19/G19)</f>
        <v>0.7603305785123967</v>
      </c>
      <c r="G20" s="30"/>
      <c r="H20" s="29">
        <f>SUM(H19/J19)</f>
        <v>0.6666666666666666</v>
      </c>
      <c r="I20" s="29">
        <f>SUM(I19/J19)</f>
        <v>0.3333333333333333</v>
      </c>
      <c r="J20" s="30"/>
      <c r="K20" s="29">
        <f>SUM(K19/M19)</f>
        <v>1</v>
      </c>
      <c r="L20" s="29">
        <f>SUM(L19/M19)</f>
        <v>0</v>
      </c>
      <c r="M20" s="30"/>
      <c r="N20" s="29">
        <f>SUM(N19/P19)</f>
        <v>0.4100135317997294</v>
      </c>
      <c r="O20" s="29">
        <f>SUM(O19/P19)</f>
        <v>0.5899864682002707</v>
      </c>
      <c r="P20" s="31"/>
      <c r="Q20" s="2"/>
    </row>
    <row r="21" spans="1:17" ht="12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</sheetData>
  <sheetProtection/>
  <mergeCells count="5">
    <mergeCell ref="B2:D2"/>
    <mergeCell ref="E2:G2"/>
    <mergeCell ref="H2:J2"/>
    <mergeCell ref="K2:M2"/>
    <mergeCell ref="N2:P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1"/>
  <sheetViews>
    <sheetView showGridLines="0" zoomScalePageLayoutView="0" workbookViewId="0" topLeftCell="A1">
      <selection activeCell="A23" sqref="A23:IV23"/>
    </sheetView>
  </sheetViews>
  <sheetFormatPr defaultColWidth="9.140625" defaultRowHeight="12.75"/>
  <cols>
    <col min="1" max="1" width="29.140625" style="0" bestFit="1" customWidth="1"/>
    <col min="2" max="16" width="7.421875" style="0" customWidth="1"/>
  </cols>
  <sheetData>
    <row r="1" spans="1:17" ht="15">
      <c r="A1" s="3" t="s">
        <v>37</v>
      </c>
      <c r="B1" s="3"/>
      <c r="C1" s="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2:17" ht="12.75">
      <c r="B2" s="32" t="s">
        <v>2</v>
      </c>
      <c r="C2" s="33"/>
      <c r="D2" s="34"/>
      <c r="E2" s="35" t="s">
        <v>3</v>
      </c>
      <c r="F2" s="36"/>
      <c r="G2" s="37"/>
      <c r="H2" s="38" t="s">
        <v>4</v>
      </c>
      <c r="I2" s="39"/>
      <c r="J2" s="40"/>
      <c r="K2" s="41" t="s">
        <v>5</v>
      </c>
      <c r="L2" s="42"/>
      <c r="M2" s="43"/>
      <c r="N2" s="44" t="s">
        <v>6</v>
      </c>
      <c r="O2" s="45"/>
      <c r="P2" s="46"/>
      <c r="Q2" s="2"/>
    </row>
    <row r="3" spans="2:17" ht="12.75">
      <c r="B3" s="4" t="s">
        <v>7</v>
      </c>
      <c r="C3" s="5" t="s">
        <v>1</v>
      </c>
      <c r="D3" s="5" t="s">
        <v>8</v>
      </c>
      <c r="E3" s="6" t="s">
        <v>7</v>
      </c>
      <c r="F3" s="6" t="s">
        <v>9</v>
      </c>
      <c r="G3" s="6" t="s">
        <v>8</v>
      </c>
      <c r="H3" s="7" t="s">
        <v>0</v>
      </c>
      <c r="I3" s="7" t="s">
        <v>9</v>
      </c>
      <c r="J3" s="7" t="s">
        <v>8</v>
      </c>
      <c r="K3" s="8" t="s">
        <v>0</v>
      </c>
      <c r="L3" s="8" t="s">
        <v>9</v>
      </c>
      <c r="M3" s="8" t="s">
        <v>8</v>
      </c>
      <c r="N3" s="9" t="s">
        <v>0</v>
      </c>
      <c r="O3" s="9" t="s">
        <v>9</v>
      </c>
      <c r="P3" s="9" t="s">
        <v>8</v>
      </c>
      <c r="Q3" s="2"/>
    </row>
    <row r="4" spans="1:17" ht="12.75">
      <c r="A4" s="10" t="s">
        <v>10</v>
      </c>
      <c r="B4" s="11">
        <v>9</v>
      </c>
      <c r="C4" s="12">
        <v>5</v>
      </c>
      <c r="D4" s="12">
        <v>14</v>
      </c>
      <c r="E4" s="13">
        <v>1</v>
      </c>
      <c r="F4" s="13">
        <v>5</v>
      </c>
      <c r="G4" s="13">
        <v>6</v>
      </c>
      <c r="H4" s="14"/>
      <c r="I4" s="14"/>
      <c r="J4" s="14">
        <v>0</v>
      </c>
      <c r="K4" s="15"/>
      <c r="L4" s="15"/>
      <c r="M4" s="15">
        <v>0</v>
      </c>
      <c r="N4" s="16">
        <v>10</v>
      </c>
      <c r="O4" s="16">
        <v>10</v>
      </c>
      <c r="P4" s="16">
        <v>20</v>
      </c>
      <c r="Q4" s="2"/>
    </row>
    <row r="5" spans="1:17" ht="12.75">
      <c r="A5" s="17" t="s">
        <v>11</v>
      </c>
      <c r="B5" s="11">
        <v>39</v>
      </c>
      <c r="C5" s="12">
        <v>91</v>
      </c>
      <c r="D5" s="12">
        <v>130</v>
      </c>
      <c r="E5" s="13">
        <v>0</v>
      </c>
      <c r="F5" s="13">
        <v>20</v>
      </c>
      <c r="G5" s="13">
        <v>20</v>
      </c>
      <c r="H5" s="14">
        <v>1</v>
      </c>
      <c r="I5" s="14">
        <v>2</v>
      </c>
      <c r="J5" s="14">
        <v>3</v>
      </c>
      <c r="K5" s="15">
        <v>1</v>
      </c>
      <c r="L5" s="15">
        <v>0</v>
      </c>
      <c r="M5" s="15">
        <v>1</v>
      </c>
      <c r="N5" s="16">
        <v>41</v>
      </c>
      <c r="O5" s="16">
        <v>113</v>
      </c>
      <c r="P5" s="16">
        <v>154</v>
      </c>
      <c r="Q5" s="2"/>
    </row>
    <row r="6" spans="1:17" ht="12.75">
      <c r="A6" s="18" t="s">
        <v>19</v>
      </c>
      <c r="B6" s="19">
        <v>26</v>
      </c>
      <c r="C6" s="20">
        <v>9</v>
      </c>
      <c r="D6" s="20">
        <v>35</v>
      </c>
      <c r="E6" s="20"/>
      <c r="F6" s="20"/>
      <c r="G6" s="20">
        <v>0</v>
      </c>
      <c r="H6" s="20">
        <v>1</v>
      </c>
      <c r="I6" s="20">
        <v>2</v>
      </c>
      <c r="J6" s="20">
        <v>3</v>
      </c>
      <c r="K6" s="20">
        <v>1</v>
      </c>
      <c r="L6" s="20"/>
      <c r="M6" s="20">
        <v>1</v>
      </c>
      <c r="N6" s="20">
        <v>28</v>
      </c>
      <c r="O6" s="20">
        <v>11</v>
      </c>
      <c r="P6" s="20">
        <v>39</v>
      </c>
      <c r="Q6" s="2"/>
    </row>
    <row r="7" spans="1:17" ht="12.75">
      <c r="A7" s="18" t="s">
        <v>26</v>
      </c>
      <c r="B7" s="19">
        <v>3</v>
      </c>
      <c r="C7" s="20">
        <v>4</v>
      </c>
      <c r="D7" s="20">
        <v>7</v>
      </c>
      <c r="E7" s="20"/>
      <c r="F7" s="20"/>
      <c r="G7" s="20">
        <v>0</v>
      </c>
      <c r="H7" s="20"/>
      <c r="I7" s="20"/>
      <c r="J7" s="20">
        <v>0</v>
      </c>
      <c r="K7" s="20"/>
      <c r="L7" s="20"/>
      <c r="M7" s="20">
        <v>0</v>
      </c>
      <c r="N7" s="20">
        <v>3</v>
      </c>
      <c r="O7" s="20">
        <v>4</v>
      </c>
      <c r="P7" s="20">
        <v>7</v>
      </c>
      <c r="Q7" s="2"/>
    </row>
    <row r="8" spans="1:17" ht="12.75">
      <c r="A8" s="18" t="s">
        <v>27</v>
      </c>
      <c r="B8" s="19">
        <v>2</v>
      </c>
      <c r="C8" s="20">
        <v>66</v>
      </c>
      <c r="D8" s="20">
        <v>68</v>
      </c>
      <c r="E8" s="20"/>
      <c r="F8" s="20">
        <v>20</v>
      </c>
      <c r="G8" s="20">
        <v>20</v>
      </c>
      <c r="H8" s="20"/>
      <c r="I8" s="20"/>
      <c r="J8" s="20">
        <v>0</v>
      </c>
      <c r="K8" s="20"/>
      <c r="L8" s="20"/>
      <c r="M8" s="20">
        <v>0</v>
      </c>
      <c r="N8" s="20">
        <v>2</v>
      </c>
      <c r="O8" s="20">
        <v>86</v>
      </c>
      <c r="P8" s="20">
        <v>88</v>
      </c>
      <c r="Q8" s="2"/>
    </row>
    <row r="9" spans="1:17" ht="12.75">
      <c r="A9" s="18" t="s">
        <v>20</v>
      </c>
      <c r="B9" s="19">
        <v>8</v>
      </c>
      <c r="C9" s="20">
        <v>12</v>
      </c>
      <c r="D9" s="20">
        <v>20</v>
      </c>
      <c r="E9" s="20"/>
      <c r="F9" s="20"/>
      <c r="G9" s="20">
        <v>0</v>
      </c>
      <c r="H9" s="20"/>
      <c r="I9" s="20"/>
      <c r="J9" s="20">
        <v>0</v>
      </c>
      <c r="K9" s="20"/>
      <c r="L9" s="20"/>
      <c r="M9" s="20">
        <v>0</v>
      </c>
      <c r="N9" s="20">
        <v>8</v>
      </c>
      <c r="O9" s="20">
        <v>12</v>
      </c>
      <c r="P9" s="20">
        <v>20</v>
      </c>
      <c r="Q9" s="2"/>
    </row>
    <row r="10" spans="1:17" ht="12.75">
      <c r="A10" s="17" t="s">
        <v>12</v>
      </c>
      <c r="B10" s="11">
        <v>23</v>
      </c>
      <c r="C10" s="12">
        <v>25</v>
      </c>
      <c r="D10" s="12">
        <v>48</v>
      </c>
      <c r="E10" s="13"/>
      <c r="F10" s="13"/>
      <c r="G10" s="13">
        <v>0</v>
      </c>
      <c r="H10" s="14"/>
      <c r="I10" s="14"/>
      <c r="J10" s="14">
        <v>0</v>
      </c>
      <c r="K10" s="15"/>
      <c r="L10" s="15"/>
      <c r="M10" s="15">
        <v>0</v>
      </c>
      <c r="N10" s="16">
        <v>23</v>
      </c>
      <c r="O10" s="16">
        <v>25</v>
      </c>
      <c r="P10" s="16">
        <v>48</v>
      </c>
      <c r="Q10" s="2"/>
    </row>
    <row r="11" spans="1:17" ht="12.75">
      <c r="A11" s="17" t="s">
        <v>13</v>
      </c>
      <c r="B11" s="11">
        <v>73</v>
      </c>
      <c r="C11" s="12">
        <v>46</v>
      </c>
      <c r="D11" s="12">
        <v>119</v>
      </c>
      <c r="E11" s="13">
        <v>0</v>
      </c>
      <c r="F11" s="13">
        <v>0</v>
      </c>
      <c r="G11" s="13">
        <v>0</v>
      </c>
      <c r="H11" s="14">
        <v>3</v>
      </c>
      <c r="I11" s="14">
        <v>2</v>
      </c>
      <c r="J11" s="14">
        <v>5</v>
      </c>
      <c r="K11" s="15">
        <v>0</v>
      </c>
      <c r="L11" s="15">
        <v>0</v>
      </c>
      <c r="M11" s="15">
        <v>0</v>
      </c>
      <c r="N11" s="16">
        <v>76</v>
      </c>
      <c r="O11" s="16">
        <v>48</v>
      </c>
      <c r="P11" s="16">
        <v>124</v>
      </c>
      <c r="Q11" s="2"/>
    </row>
    <row r="12" spans="1:17" ht="12.75">
      <c r="A12" s="21" t="s">
        <v>21</v>
      </c>
      <c r="B12" s="19">
        <v>63</v>
      </c>
      <c r="C12" s="20">
        <v>42</v>
      </c>
      <c r="D12" s="20">
        <v>105</v>
      </c>
      <c r="E12" s="20"/>
      <c r="F12" s="20"/>
      <c r="G12" s="20">
        <v>0</v>
      </c>
      <c r="H12" s="20"/>
      <c r="I12" s="20"/>
      <c r="J12" s="20">
        <v>0</v>
      </c>
      <c r="K12" s="20"/>
      <c r="L12" s="20"/>
      <c r="M12" s="20">
        <v>0</v>
      </c>
      <c r="N12" s="20">
        <v>63</v>
      </c>
      <c r="O12" s="20">
        <v>42</v>
      </c>
      <c r="P12" s="20">
        <v>105</v>
      </c>
      <c r="Q12" s="2"/>
    </row>
    <row r="13" spans="1:17" ht="12.75">
      <c r="A13" s="21" t="s">
        <v>32</v>
      </c>
      <c r="B13" s="19">
        <v>10</v>
      </c>
      <c r="C13" s="20">
        <v>4</v>
      </c>
      <c r="D13" s="20">
        <v>14</v>
      </c>
      <c r="E13" s="20"/>
      <c r="F13" s="20"/>
      <c r="G13" s="20">
        <v>0</v>
      </c>
      <c r="H13" s="20">
        <v>3</v>
      </c>
      <c r="I13" s="20">
        <v>2</v>
      </c>
      <c r="J13" s="20">
        <v>5</v>
      </c>
      <c r="K13" s="20"/>
      <c r="L13" s="20"/>
      <c r="M13" s="20">
        <v>0</v>
      </c>
      <c r="N13" s="20">
        <v>13</v>
      </c>
      <c r="O13" s="20">
        <v>6</v>
      </c>
      <c r="P13" s="20">
        <v>19</v>
      </c>
      <c r="Q13" s="2"/>
    </row>
    <row r="14" spans="1:17" ht="12.75">
      <c r="A14" s="17" t="s">
        <v>22</v>
      </c>
      <c r="B14" s="11">
        <v>52</v>
      </c>
      <c r="C14" s="12">
        <v>88</v>
      </c>
      <c r="D14" s="12">
        <v>140</v>
      </c>
      <c r="E14" s="13"/>
      <c r="F14" s="13"/>
      <c r="G14" s="13">
        <v>0</v>
      </c>
      <c r="H14" s="14">
        <v>3</v>
      </c>
      <c r="I14" s="14">
        <v>14</v>
      </c>
      <c r="J14" s="14">
        <v>17</v>
      </c>
      <c r="K14" s="15"/>
      <c r="L14" s="15"/>
      <c r="M14" s="15">
        <v>0</v>
      </c>
      <c r="N14" s="16">
        <v>55</v>
      </c>
      <c r="O14" s="16">
        <v>102</v>
      </c>
      <c r="P14" s="16">
        <v>157</v>
      </c>
      <c r="Q14" s="2"/>
    </row>
    <row r="15" spans="1:17" ht="12.75">
      <c r="A15" s="17" t="s">
        <v>14</v>
      </c>
      <c r="B15" s="11">
        <v>5</v>
      </c>
      <c r="C15" s="12">
        <v>3</v>
      </c>
      <c r="D15" s="12">
        <v>8</v>
      </c>
      <c r="E15" s="13"/>
      <c r="F15" s="13"/>
      <c r="G15" s="13">
        <v>0</v>
      </c>
      <c r="H15" s="14"/>
      <c r="I15" s="14"/>
      <c r="J15" s="14">
        <v>0</v>
      </c>
      <c r="K15" s="15"/>
      <c r="L15" s="15"/>
      <c r="M15" s="15">
        <v>0</v>
      </c>
      <c r="N15" s="16">
        <v>5</v>
      </c>
      <c r="O15" s="16">
        <v>3</v>
      </c>
      <c r="P15" s="16">
        <v>8</v>
      </c>
      <c r="Q15" s="2"/>
    </row>
    <row r="16" spans="1:17" ht="12.75">
      <c r="A16" s="17" t="s">
        <v>15</v>
      </c>
      <c r="B16" s="11">
        <v>29</v>
      </c>
      <c r="C16" s="12">
        <v>4</v>
      </c>
      <c r="D16" s="12">
        <v>33</v>
      </c>
      <c r="E16" s="13"/>
      <c r="F16" s="13"/>
      <c r="G16" s="13">
        <v>0</v>
      </c>
      <c r="H16" s="14">
        <v>5</v>
      </c>
      <c r="I16" s="14"/>
      <c r="J16" s="14">
        <v>5</v>
      </c>
      <c r="K16" s="15"/>
      <c r="L16" s="15"/>
      <c r="M16" s="15">
        <v>0</v>
      </c>
      <c r="N16" s="16">
        <v>34</v>
      </c>
      <c r="O16" s="16">
        <v>4</v>
      </c>
      <c r="P16" s="16">
        <v>38</v>
      </c>
      <c r="Q16" s="2"/>
    </row>
    <row r="17" spans="1:17" ht="12.75">
      <c r="A17" s="17" t="s">
        <v>36</v>
      </c>
      <c r="B17" s="11">
        <v>51</v>
      </c>
      <c r="C17" s="12">
        <v>29</v>
      </c>
      <c r="D17" s="12">
        <v>80</v>
      </c>
      <c r="E17" s="13"/>
      <c r="F17" s="13"/>
      <c r="G17" s="13">
        <v>0</v>
      </c>
      <c r="H17" s="14">
        <v>2</v>
      </c>
      <c r="I17" s="14">
        <v>1</v>
      </c>
      <c r="J17" s="14">
        <v>3</v>
      </c>
      <c r="K17" s="15"/>
      <c r="L17" s="15"/>
      <c r="M17" s="15">
        <v>0</v>
      </c>
      <c r="N17" s="16">
        <v>53</v>
      </c>
      <c r="O17" s="16">
        <v>30</v>
      </c>
      <c r="P17" s="16">
        <v>83</v>
      </c>
      <c r="Q17" s="2"/>
    </row>
    <row r="18" spans="1:17" ht="12.75">
      <c r="A18" s="17" t="s">
        <v>17</v>
      </c>
      <c r="B18" s="11">
        <v>59</v>
      </c>
      <c r="C18" s="12">
        <v>81</v>
      </c>
      <c r="D18" s="12">
        <v>140</v>
      </c>
      <c r="E18" s="13">
        <v>21</v>
      </c>
      <c r="F18" s="13">
        <v>68</v>
      </c>
      <c r="G18" s="13">
        <v>89</v>
      </c>
      <c r="H18" s="14">
        <v>1</v>
      </c>
      <c r="I18" s="14"/>
      <c r="J18" s="14">
        <v>1</v>
      </c>
      <c r="K18" s="15"/>
      <c r="L18" s="15"/>
      <c r="M18" s="15">
        <v>0</v>
      </c>
      <c r="N18" s="16">
        <v>81</v>
      </c>
      <c r="O18" s="16">
        <v>149</v>
      </c>
      <c r="P18" s="16">
        <v>230</v>
      </c>
      <c r="Q18" s="2"/>
    </row>
    <row r="19" spans="1:17" ht="15">
      <c r="A19" s="26" t="s">
        <v>18</v>
      </c>
      <c r="B19" s="27">
        <f>SUM(B18+B17+B16+B14+B11+B10+B5+B4)</f>
        <v>335</v>
      </c>
      <c r="C19" s="27">
        <f aca="true" t="shared" si="0" ref="C19:P19">SUM(C18+C17+C16+C14+C11+C10+C5+C4)</f>
        <v>369</v>
      </c>
      <c r="D19" s="27">
        <f t="shared" si="0"/>
        <v>704</v>
      </c>
      <c r="E19" s="27">
        <f t="shared" si="0"/>
        <v>22</v>
      </c>
      <c r="F19" s="27">
        <f t="shared" si="0"/>
        <v>93</v>
      </c>
      <c r="G19" s="27">
        <f t="shared" si="0"/>
        <v>115</v>
      </c>
      <c r="H19" s="27">
        <f t="shared" si="0"/>
        <v>15</v>
      </c>
      <c r="I19" s="27">
        <f t="shared" si="0"/>
        <v>19</v>
      </c>
      <c r="J19" s="27">
        <f t="shared" si="0"/>
        <v>34</v>
      </c>
      <c r="K19" s="27">
        <f t="shared" si="0"/>
        <v>1</v>
      </c>
      <c r="L19" s="27">
        <f t="shared" si="0"/>
        <v>0</v>
      </c>
      <c r="M19" s="27">
        <f t="shared" si="0"/>
        <v>1</v>
      </c>
      <c r="N19" s="27">
        <f t="shared" si="0"/>
        <v>373</v>
      </c>
      <c r="O19" s="27">
        <f t="shared" si="0"/>
        <v>481</v>
      </c>
      <c r="P19" s="27">
        <f t="shared" si="0"/>
        <v>854</v>
      </c>
      <c r="Q19" s="2"/>
    </row>
    <row r="20" spans="1:17" ht="15">
      <c r="A20" s="28"/>
      <c r="B20" s="29">
        <f>SUM(B19/D19)</f>
        <v>0.4758522727272727</v>
      </c>
      <c r="C20" s="29">
        <f>SUM(C19/D19)</f>
        <v>0.5241477272727273</v>
      </c>
      <c r="D20" s="30"/>
      <c r="E20" s="29">
        <f>SUM(E19/G19)</f>
        <v>0.19130434782608696</v>
      </c>
      <c r="F20" s="29">
        <f>SUM(F19/G19)</f>
        <v>0.808695652173913</v>
      </c>
      <c r="G20" s="30"/>
      <c r="H20" s="29">
        <f>SUM(H19/J19)</f>
        <v>0.4411764705882353</v>
      </c>
      <c r="I20" s="29">
        <f>SUM(I19/J19)</f>
        <v>0.5588235294117647</v>
      </c>
      <c r="J20" s="30"/>
      <c r="K20" s="29">
        <f>SUM(K19/M19)</f>
        <v>1</v>
      </c>
      <c r="L20" s="29">
        <f>SUM(L19/M19)</f>
        <v>0</v>
      </c>
      <c r="M20" s="30"/>
      <c r="N20" s="29">
        <f>SUM(N19/P19)</f>
        <v>0.43676814988290397</v>
      </c>
      <c r="O20" s="29">
        <f>SUM(O19/P19)</f>
        <v>0.563231850117096</v>
      </c>
      <c r="P20" s="31"/>
      <c r="Q20" s="2"/>
    </row>
    <row r="21" spans="1:17" ht="12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</sheetData>
  <sheetProtection/>
  <mergeCells count="5">
    <mergeCell ref="B2:D2"/>
    <mergeCell ref="E2:G2"/>
    <mergeCell ref="H2:J2"/>
    <mergeCell ref="K2:M2"/>
    <mergeCell ref="N2:P2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1"/>
  <sheetViews>
    <sheetView showGridLines="0" zoomScalePageLayoutView="0" workbookViewId="0" topLeftCell="A1">
      <selection activeCell="A23" sqref="A23:IV23"/>
    </sheetView>
  </sheetViews>
  <sheetFormatPr defaultColWidth="9.140625" defaultRowHeight="12.75"/>
  <cols>
    <col min="1" max="1" width="29.140625" style="0" bestFit="1" customWidth="1"/>
    <col min="2" max="13" width="8.140625" style="0" customWidth="1"/>
  </cols>
  <sheetData>
    <row r="1" spans="1:14" ht="15">
      <c r="A1" s="3" t="s">
        <v>38</v>
      </c>
      <c r="B1" s="3"/>
      <c r="C1" s="3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2:14" ht="12.75">
      <c r="B2" s="32" t="s">
        <v>2</v>
      </c>
      <c r="C2" s="33"/>
      <c r="D2" s="34"/>
      <c r="E2" s="35" t="s">
        <v>3</v>
      </c>
      <c r="F2" s="36"/>
      <c r="G2" s="37"/>
      <c r="H2" s="38" t="s">
        <v>4</v>
      </c>
      <c r="I2" s="39"/>
      <c r="J2" s="40"/>
      <c r="K2" s="44" t="s">
        <v>6</v>
      </c>
      <c r="L2" s="45"/>
      <c r="M2" s="46"/>
      <c r="N2" s="2"/>
    </row>
    <row r="3" spans="2:14" ht="12.75">
      <c r="B3" s="4" t="s">
        <v>7</v>
      </c>
      <c r="C3" s="5" t="s">
        <v>1</v>
      </c>
      <c r="D3" s="5" t="s">
        <v>8</v>
      </c>
      <c r="E3" s="6" t="s">
        <v>7</v>
      </c>
      <c r="F3" s="6" t="s">
        <v>9</v>
      </c>
      <c r="G3" s="6" t="s">
        <v>8</v>
      </c>
      <c r="H3" s="7" t="s">
        <v>0</v>
      </c>
      <c r="I3" s="7" t="s">
        <v>9</v>
      </c>
      <c r="J3" s="7" t="s">
        <v>8</v>
      </c>
      <c r="K3" s="9" t="s">
        <v>0</v>
      </c>
      <c r="L3" s="9" t="s">
        <v>9</v>
      </c>
      <c r="M3" s="9" t="s">
        <v>8</v>
      </c>
      <c r="N3" s="2"/>
    </row>
    <row r="4" spans="1:14" ht="12.75">
      <c r="A4" s="10" t="s">
        <v>10</v>
      </c>
      <c r="B4" s="11">
        <v>2</v>
      </c>
      <c r="C4" s="12">
        <v>3</v>
      </c>
      <c r="D4" s="12">
        <v>5</v>
      </c>
      <c r="E4" s="13"/>
      <c r="F4" s="13"/>
      <c r="G4" s="13"/>
      <c r="H4" s="14"/>
      <c r="I4" s="14"/>
      <c r="J4" s="14"/>
      <c r="K4" s="16">
        <v>2</v>
      </c>
      <c r="L4" s="16">
        <v>3</v>
      </c>
      <c r="M4" s="16">
        <v>5</v>
      </c>
      <c r="N4" s="2"/>
    </row>
    <row r="5" spans="1:14" ht="12.75">
      <c r="A5" s="17" t="s">
        <v>11</v>
      </c>
      <c r="B5" s="11">
        <v>44</v>
      </c>
      <c r="C5" s="12">
        <v>136</v>
      </c>
      <c r="D5" s="12">
        <v>180</v>
      </c>
      <c r="E5" s="13">
        <v>0</v>
      </c>
      <c r="F5" s="13">
        <v>10</v>
      </c>
      <c r="G5" s="13">
        <v>10</v>
      </c>
      <c r="H5" s="14">
        <v>1</v>
      </c>
      <c r="I5" s="14">
        <v>0</v>
      </c>
      <c r="J5" s="14">
        <v>1</v>
      </c>
      <c r="K5" s="16">
        <v>45</v>
      </c>
      <c r="L5" s="16">
        <v>146</v>
      </c>
      <c r="M5" s="16">
        <v>191</v>
      </c>
      <c r="N5" s="2"/>
    </row>
    <row r="6" spans="1:14" ht="12.75">
      <c r="A6" s="18" t="s">
        <v>19</v>
      </c>
      <c r="B6" s="19">
        <v>30</v>
      </c>
      <c r="C6" s="20">
        <v>15</v>
      </c>
      <c r="D6" s="20">
        <v>45</v>
      </c>
      <c r="E6" s="20"/>
      <c r="F6" s="20"/>
      <c r="G6" s="20"/>
      <c r="H6" s="20">
        <v>1</v>
      </c>
      <c r="I6" s="20"/>
      <c r="J6" s="20">
        <v>1</v>
      </c>
      <c r="K6" s="20">
        <v>31</v>
      </c>
      <c r="L6" s="20">
        <v>15</v>
      </c>
      <c r="M6" s="20">
        <v>46</v>
      </c>
      <c r="N6" s="2"/>
    </row>
    <row r="7" spans="1:14" ht="12.75">
      <c r="A7" s="18" t="s">
        <v>26</v>
      </c>
      <c r="B7" s="19">
        <v>7</v>
      </c>
      <c r="C7" s="20">
        <v>13</v>
      </c>
      <c r="D7" s="20">
        <v>20</v>
      </c>
      <c r="E7" s="20"/>
      <c r="F7" s="20"/>
      <c r="G7" s="20"/>
      <c r="H7" s="20"/>
      <c r="I7" s="20"/>
      <c r="J7" s="20"/>
      <c r="K7" s="20">
        <v>7</v>
      </c>
      <c r="L7" s="20">
        <v>13</v>
      </c>
      <c r="M7" s="20">
        <v>20</v>
      </c>
      <c r="N7" s="2"/>
    </row>
    <row r="8" spans="1:14" ht="12.75">
      <c r="A8" s="18" t="s">
        <v>27</v>
      </c>
      <c r="B8" s="19">
        <v>1</v>
      </c>
      <c r="C8" s="20">
        <v>99</v>
      </c>
      <c r="D8" s="20">
        <v>100</v>
      </c>
      <c r="E8" s="20"/>
      <c r="F8" s="20">
        <v>10</v>
      </c>
      <c r="G8" s="20">
        <v>10</v>
      </c>
      <c r="H8" s="20"/>
      <c r="I8" s="20"/>
      <c r="J8" s="20"/>
      <c r="K8" s="20">
        <v>1</v>
      </c>
      <c r="L8" s="20">
        <v>109</v>
      </c>
      <c r="M8" s="20">
        <v>110</v>
      </c>
      <c r="N8" s="2"/>
    </row>
    <row r="9" spans="1:14" ht="12.75">
      <c r="A9" s="18" t="s">
        <v>20</v>
      </c>
      <c r="B9" s="19">
        <v>6</v>
      </c>
      <c r="C9" s="20">
        <v>9</v>
      </c>
      <c r="D9" s="20">
        <v>15</v>
      </c>
      <c r="E9" s="20"/>
      <c r="F9" s="20"/>
      <c r="G9" s="20"/>
      <c r="H9" s="20"/>
      <c r="I9" s="20"/>
      <c r="J9" s="20"/>
      <c r="K9" s="20">
        <v>6</v>
      </c>
      <c r="L9" s="20">
        <v>9</v>
      </c>
      <c r="M9" s="20">
        <v>15</v>
      </c>
      <c r="N9" s="2"/>
    </row>
    <row r="10" spans="1:14" ht="12.75">
      <c r="A10" s="17" t="s">
        <v>12</v>
      </c>
      <c r="B10" s="11">
        <v>24</v>
      </c>
      <c r="C10" s="12">
        <v>23</v>
      </c>
      <c r="D10" s="12">
        <v>47</v>
      </c>
      <c r="E10" s="13"/>
      <c r="F10" s="13"/>
      <c r="G10" s="13"/>
      <c r="H10" s="14"/>
      <c r="I10" s="14"/>
      <c r="J10" s="14"/>
      <c r="K10" s="16">
        <v>24</v>
      </c>
      <c r="L10" s="16">
        <v>23</v>
      </c>
      <c r="M10" s="16">
        <v>47</v>
      </c>
      <c r="N10" s="2"/>
    </row>
    <row r="11" spans="1:14" ht="12.75">
      <c r="A11" s="17" t="s">
        <v>13</v>
      </c>
      <c r="B11" s="11">
        <v>72</v>
      </c>
      <c r="C11" s="12">
        <v>40</v>
      </c>
      <c r="D11" s="12">
        <v>112</v>
      </c>
      <c r="E11" s="13"/>
      <c r="F11" s="13"/>
      <c r="G11" s="13"/>
      <c r="H11" s="14">
        <v>1</v>
      </c>
      <c r="I11" s="14"/>
      <c r="J11" s="14">
        <v>1</v>
      </c>
      <c r="K11" s="16">
        <v>73</v>
      </c>
      <c r="L11" s="16">
        <v>40</v>
      </c>
      <c r="M11" s="16">
        <v>113</v>
      </c>
      <c r="N11" s="2"/>
    </row>
    <row r="12" spans="1:14" ht="12.75">
      <c r="A12" s="21" t="s">
        <v>21</v>
      </c>
      <c r="B12" s="19">
        <v>61</v>
      </c>
      <c r="C12" s="20">
        <v>36</v>
      </c>
      <c r="D12" s="20">
        <v>97</v>
      </c>
      <c r="E12" s="20"/>
      <c r="F12" s="20"/>
      <c r="G12" s="20"/>
      <c r="H12" s="20"/>
      <c r="I12" s="20"/>
      <c r="J12" s="20">
        <v>0</v>
      </c>
      <c r="K12" s="20">
        <v>61</v>
      </c>
      <c r="L12" s="20">
        <v>36</v>
      </c>
      <c r="M12" s="20">
        <v>97</v>
      </c>
      <c r="N12" s="2"/>
    </row>
    <row r="13" spans="1:14" ht="12.75">
      <c r="A13" s="21" t="s">
        <v>32</v>
      </c>
      <c r="B13" s="19">
        <v>11</v>
      </c>
      <c r="C13" s="20">
        <v>4</v>
      </c>
      <c r="D13" s="20">
        <v>15</v>
      </c>
      <c r="E13" s="20"/>
      <c r="F13" s="20"/>
      <c r="G13" s="20"/>
      <c r="H13" s="20">
        <v>1</v>
      </c>
      <c r="I13" s="20"/>
      <c r="J13" s="20">
        <v>1</v>
      </c>
      <c r="K13" s="20">
        <v>12</v>
      </c>
      <c r="L13" s="20">
        <v>4</v>
      </c>
      <c r="M13" s="20">
        <v>16</v>
      </c>
      <c r="N13" s="2"/>
    </row>
    <row r="14" spans="1:14" ht="12.75">
      <c r="A14" s="17" t="s">
        <v>22</v>
      </c>
      <c r="B14" s="11">
        <v>47</v>
      </c>
      <c r="C14" s="12">
        <v>85</v>
      </c>
      <c r="D14" s="12">
        <v>132</v>
      </c>
      <c r="E14" s="13"/>
      <c r="F14" s="13"/>
      <c r="G14" s="13"/>
      <c r="H14" s="14">
        <v>6</v>
      </c>
      <c r="I14" s="14">
        <v>9</v>
      </c>
      <c r="J14" s="14">
        <v>15</v>
      </c>
      <c r="K14" s="16">
        <v>53</v>
      </c>
      <c r="L14" s="16">
        <v>94</v>
      </c>
      <c r="M14" s="16">
        <v>147</v>
      </c>
      <c r="N14" s="2"/>
    </row>
    <row r="15" spans="1:14" ht="12.75">
      <c r="A15" s="17" t="s">
        <v>14</v>
      </c>
      <c r="B15" s="11">
        <v>3</v>
      </c>
      <c r="C15" s="12">
        <v>3</v>
      </c>
      <c r="D15" s="12">
        <v>6</v>
      </c>
      <c r="E15" s="13"/>
      <c r="F15" s="13"/>
      <c r="G15" s="13"/>
      <c r="H15" s="14"/>
      <c r="I15" s="14"/>
      <c r="J15" s="14"/>
      <c r="K15" s="16">
        <v>3</v>
      </c>
      <c r="L15" s="16">
        <v>3</v>
      </c>
      <c r="M15" s="16">
        <v>6</v>
      </c>
      <c r="N15" s="2"/>
    </row>
    <row r="16" spans="1:14" ht="12.75">
      <c r="A16" s="17" t="s">
        <v>15</v>
      </c>
      <c r="B16" s="11">
        <v>39</v>
      </c>
      <c r="C16" s="12">
        <v>3</v>
      </c>
      <c r="D16" s="12">
        <v>42</v>
      </c>
      <c r="E16" s="13"/>
      <c r="F16" s="13"/>
      <c r="G16" s="13"/>
      <c r="H16" s="14">
        <v>3</v>
      </c>
      <c r="I16" s="14">
        <v>1</v>
      </c>
      <c r="J16" s="14">
        <v>4</v>
      </c>
      <c r="K16" s="16">
        <v>42</v>
      </c>
      <c r="L16" s="16">
        <v>4</v>
      </c>
      <c r="M16" s="16">
        <v>46</v>
      </c>
      <c r="N16" s="2"/>
    </row>
    <row r="17" spans="1:14" ht="12.75">
      <c r="A17" s="17" t="s">
        <v>36</v>
      </c>
      <c r="B17" s="11">
        <v>74</v>
      </c>
      <c r="C17" s="12">
        <v>40</v>
      </c>
      <c r="D17" s="12">
        <v>114</v>
      </c>
      <c r="E17" s="13"/>
      <c r="F17" s="13"/>
      <c r="G17" s="13"/>
      <c r="H17" s="14">
        <v>4</v>
      </c>
      <c r="I17" s="14">
        <v>4</v>
      </c>
      <c r="J17" s="14">
        <v>8</v>
      </c>
      <c r="K17" s="16">
        <v>78</v>
      </c>
      <c r="L17" s="16">
        <v>44</v>
      </c>
      <c r="M17" s="16">
        <v>122</v>
      </c>
      <c r="N17" s="2"/>
    </row>
    <row r="18" spans="1:14" ht="12.75">
      <c r="A18" s="17" t="s">
        <v>17</v>
      </c>
      <c r="B18" s="11">
        <v>33</v>
      </c>
      <c r="C18" s="12">
        <v>85</v>
      </c>
      <c r="D18" s="12">
        <v>118</v>
      </c>
      <c r="E18" s="13">
        <v>24</v>
      </c>
      <c r="F18" s="13">
        <v>88</v>
      </c>
      <c r="G18" s="13">
        <v>112</v>
      </c>
      <c r="H18" s="14"/>
      <c r="I18" s="14"/>
      <c r="J18" s="14"/>
      <c r="K18" s="16">
        <v>57</v>
      </c>
      <c r="L18" s="16">
        <v>173</v>
      </c>
      <c r="M18" s="16">
        <v>230</v>
      </c>
      <c r="N18" s="2"/>
    </row>
    <row r="19" spans="1:14" ht="15">
      <c r="A19" s="26" t="s">
        <v>18</v>
      </c>
      <c r="B19" s="27">
        <f>SUM(B18+B17+B16+B15+B14+B11+B10+B5+B4)</f>
        <v>338</v>
      </c>
      <c r="C19" s="27">
        <f aca="true" t="shared" si="0" ref="C19:M19">SUM(C18+C17+C16+C15+C14+C11+C10+C5+C4)</f>
        <v>418</v>
      </c>
      <c r="D19" s="27">
        <f t="shared" si="0"/>
        <v>756</v>
      </c>
      <c r="E19" s="27">
        <f t="shared" si="0"/>
        <v>24</v>
      </c>
      <c r="F19" s="27">
        <f t="shared" si="0"/>
        <v>98</v>
      </c>
      <c r="G19" s="27">
        <f t="shared" si="0"/>
        <v>122</v>
      </c>
      <c r="H19" s="27">
        <f t="shared" si="0"/>
        <v>15</v>
      </c>
      <c r="I19" s="27">
        <f t="shared" si="0"/>
        <v>14</v>
      </c>
      <c r="J19" s="27">
        <f t="shared" si="0"/>
        <v>29</v>
      </c>
      <c r="K19" s="27">
        <f t="shared" si="0"/>
        <v>377</v>
      </c>
      <c r="L19" s="27">
        <f t="shared" si="0"/>
        <v>530</v>
      </c>
      <c r="M19" s="27">
        <f t="shared" si="0"/>
        <v>907</v>
      </c>
      <c r="N19" s="2"/>
    </row>
    <row r="20" spans="1:14" ht="15">
      <c r="A20" s="28"/>
      <c r="B20" s="29">
        <f>SUM(B19/D19)</f>
        <v>0.4470899470899471</v>
      </c>
      <c r="C20" s="29">
        <f>SUM(C19/D19)</f>
        <v>0.5529100529100529</v>
      </c>
      <c r="D20" s="30"/>
      <c r="E20" s="29">
        <f>SUM(E19/G19)</f>
        <v>0.19672131147540983</v>
      </c>
      <c r="F20" s="29">
        <f>SUM(F19/G19)</f>
        <v>0.8032786885245902</v>
      </c>
      <c r="G20" s="30"/>
      <c r="H20" s="29">
        <f>SUM(H19/J19)</f>
        <v>0.5172413793103449</v>
      </c>
      <c r="I20" s="29">
        <f>SUM(I19/J19)</f>
        <v>0.4827586206896552</v>
      </c>
      <c r="J20" s="30"/>
      <c r="K20" s="29">
        <f>SUM(K19/M19)</f>
        <v>0.41565600882028664</v>
      </c>
      <c r="L20" s="29">
        <f>SUM(L19/M19)</f>
        <v>0.5843439911797134</v>
      </c>
      <c r="M20" s="31"/>
      <c r="N20" s="2"/>
    </row>
    <row r="21" spans="1:14" ht="12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</sheetData>
  <sheetProtection/>
  <mergeCells count="4">
    <mergeCell ref="B2:D2"/>
    <mergeCell ref="E2:G2"/>
    <mergeCell ref="H2:J2"/>
    <mergeCell ref="K2:M2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5"/>
  <sheetViews>
    <sheetView showGridLines="0" zoomScalePageLayoutView="0" workbookViewId="0" topLeftCell="A1">
      <selection activeCell="J33" sqref="J33"/>
    </sheetView>
  </sheetViews>
  <sheetFormatPr defaultColWidth="9.140625" defaultRowHeight="12.75"/>
  <cols>
    <col min="1" max="1" width="29.140625" style="0" bestFit="1" customWidth="1"/>
    <col min="2" max="13" width="9.8515625" style="0" customWidth="1"/>
  </cols>
  <sheetData>
    <row r="1" spans="1:14" ht="15">
      <c r="A1" s="3" t="s">
        <v>39</v>
      </c>
      <c r="B1" s="3"/>
      <c r="C1" s="3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2:14" ht="12.75">
      <c r="B2" s="32" t="s">
        <v>2</v>
      </c>
      <c r="C2" s="33"/>
      <c r="D2" s="34"/>
      <c r="E2" s="35" t="s">
        <v>3</v>
      </c>
      <c r="F2" s="36"/>
      <c r="G2" s="37"/>
      <c r="H2" s="38" t="s">
        <v>4</v>
      </c>
      <c r="I2" s="39"/>
      <c r="J2" s="40"/>
      <c r="K2" s="44" t="s">
        <v>6</v>
      </c>
      <c r="L2" s="45"/>
      <c r="M2" s="46"/>
      <c r="N2" s="2"/>
    </row>
    <row r="3" spans="2:14" ht="12.75">
      <c r="B3" s="4" t="s">
        <v>7</v>
      </c>
      <c r="C3" s="5" t="s">
        <v>1</v>
      </c>
      <c r="D3" s="5" t="s">
        <v>8</v>
      </c>
      <c r="E3" s="6" t="s">
        <v>7</v>
      </c>
      <c r="F3" s="6" t="s">
        <v>9</v>
      </c>
      <c r="G3" s="6" t="s">
        <v>8</v>
      </c>
      <c r="H3" s="7" t="s">
        <v>0</v>
      </c>
      <c r="I3" s="7" t="s">
        <v>9</v>
      </c>
      <c r="J3" s="7" t="s">
        <v>8</v>
      </c>
      <c r="K3" s="9" t="s">
        <v>0</v>
      </c>
      <c r="L3" s="9" t="s">
        <v>9</v>
      </c>
      <c r="M3" s="9" t="s">
        <v>8</v>
      </c>
      <c r="N3" s="2"/>
    </row>
    <row r="4" spans="1:14" ht="12.75">
      <c r="A4" s="10" t="s">
        <v>10</v>
      </c>
      <c r="B4" s="11">
        <v>6</v>
      </c>
      <c r="C4" s="12">
        <v>1</v>
      </c>
      <c r="D4" s="12">
        <v>7</v>
      </c>
      <c r="E4" s="13"/>
      <c r="F4" s="13"/>
      <c r="G4" s="13"/>
      <c r="H4" s="14"/>
      <c r="I4" s="14"/>
      <c r="J4" s="14"/>
      <c r="K4" s="16">
        <v>6</v>
      </c>
      <c r="L4" s="16">
        <v>1</v>
      </c>
      <c r="M4" s="16">
        <v>7</v>
      </c>
      <c r="N4" s="2"/>
    </row>
    <row r="5" spans="1:14" ht="12.75">
      <c r="A5" s="17" t="s">
        <v>11</v>
      </c>
      <c r="B5" s="11">
        <v>28</v>
      </c>
      <c r="C5" s="12">
        <v>117</v>
      </c>
      <c r="D5" s="12">
        <v>145</v>
      </c>
      <c r="E5" s="13">
        <v>0</v>
      </c>
      <c r="F5" s="13">
        <v>0</v>
      </c>
      <c r="G5" s="13">
        <v>0</v>
      </c>
      <c r="H5" s="14">
        <v>0</v>
      </c>
      <c r="I5" s="14">
        <v>0</v>
      </c>
      <c r="J5" s="14">
        <v>0</v>
      </c>
      <c r="K5" s="16">
        <v>28</v>
      </c>
      <c r="L5" s="16">
        <v>117</v>
      </c>
      <c r="M5" s="16">
        <v>145</v>
      </c>
      <c r="N5" s="2"/>
    </row>
    <row r="6" spans="1:14" ht="12.75">
      <c r="A6" s="18" t="s">
        <v>19</v>
      </c>
      <c r="B6" s="19">
        <v>18</v>
      </c>
      <c r="C6" s="20">
        <v>27</v>
      </c>
      <c r="D6" s="20">
        <v>45</v>
      </c>
      <c r="E6" s="20"/>
      <c r="F6" s="20"/>
      <c r="G6" s="20"/>
      <c r="H6" s="20"/>
      <c r="I6" s="20"/>
      <c r="J6" s="20"/>
      <c r="K6" s="20">
        <v>18</v>
      </c>
      <c r="L6" s="20">
        <v>27</v>
      </c>
      <c r="M6" s="20">
        <v>45</v>
      </c>
      <c r="N6" s="2"/>
    </row>
    <row r="7" spans="1:14" ht="12.75">
      <c r="A7" s="18" t="s">
        <v>26</v>
      </c>
      <c r="B7" s="19">
        <v>8</v>
      </c>
      <c r="C7" s="20">
        <v>11</v>
      </c>
      <c r="D7" s="20">
        <v>19</v>
      </c>
      <c r="E7" s="20"/>
      <c r="F7" s="20"/>
      <c r="G7" s="20"/>
      <c r="H7" s="20"/>
      <c r="I7" s="20"/>
      <c r="J7" s="20"/>
      <c r="K7" s="20">
        <v>8</v>
      </c>
      <c r="L7" s="20">
        <v>11</v>
      </c>
      <c r="M7" s="20">
        <v>19</v>
      </c>
      <c r="N7" s="2"/>
    </row>
    <row r="8" spans="1:14" ht="12.75">
      <c r="A8" s="18" t="s">
        <v>27</v>
      </c>
      <c r="B8" s="19">
        <v>0</v>
      </c>
      <c r="C8" s="20">
        <v>65</v>
      </c>
      <c r="D8" s="20">
        <v>65</v>
      </c>
      <c r="E8" s="20"/>
      <c r="F8" s="20"/>
      <c r="G8" s="20"/>
      <c r="H8" s="20"/>
      <c r="I8" s="20"/>
      <c r="J8" s="20"/>
      <c r="K8" s="20">
        <v>0</v>
      </c>
      <c r="L8" s="20">
        <v>65</v>
      </c>
      <c r="M8" s="20">
        <v>65</v>
      </c>
      <c r="N8" s="2"/>
    </row>
    <row r="9" spans="1:14" ht="12.75">
      <c r="A9" s="18" t="s">
        <v>20</v>
      </c>
      <c r="B9" s="19">
        <v>2</v>
      </c>
      <c r="C9" s="20">
        <v>14</v>
      </c>
      <c r="D9" s="20">
        <v>16</v>
      </c>
      <c r="E9" s="20"/>
      <c r="F9" s="20"/>
      <c r="G9" s="20"/>
      <c r="H9" s="20"/>
      <c r="I9" s="20"/>
      <c r="J9" s="20"/>
      <c r="K9" s="20">
        <v>2</v>
      </c>
      <c r="L9" s="20">
        <v>14</v>
      </c>
      <c r="M9" s="20">
        <v>16</v>
      </c>
      <c r="N9" s="2"/>
    </row>
    <row r="10" spans="1:14" ht="12.75">
      <c r="A10" s="17" t="s">
        <v>12</v>
      </c>
      <c r="B10" s="11">
        <v>28</v>
      </c>
      <c r="C10" s="12">
        <v>27</v>
      </c>
      <c r="D10" s="12">
        <v>55</v>
      </c>
      <c r="E10" s="13"/>
      <c r="F10" s="13"/>
      <c r="G10" s="13"/>
      <c r="H10" s="14"/>
      <c r="I10" s="14"/>
      <c r="J10" s="14"/>
      <c r="K10" s="16">
        <v>28</v>
      </c>
      <c r="L10" s="16">
        <v>27</v>
      </c>
      <c r="M10" s="16">
        <v>55</v>
      </c>
      <c r="N10" s="2"/>
    </row>
    <row r="11" spans="1:14" ht="12.75">
      <c r="A11" s="17" t="s">
        <v>13</v>
      </c>
      <c r="B11" s="11">
        <v>57</v>
      </c>
      <c r="C11" s="12">
        <v>47</v>
      </c>
      <c r="D11" s="12">
        <v>104</v>
      </c>
      <c r="E11" s="13">
        <v>0</v>
      </c>
      <c r="F11" s="13">
        <v>0</v>
      </c>
      <c r="G11" s="13">
        <v>0</v>
      </c>
      <c r="H11" s="14">
        <v>0</v>
      </c>
      <c r="I11" s="14">
        <v>0</v>
      </c>
      <c r="J11" s="14">
        <v>0</v>
      </c>
      <c r="K11" s="16">
        <v>57</v>
      </c>
      <c r="L11" s="16">
        <v>47</v>
      </c>
      <c r="M11" s="16">
        <v>104</v>
      </c>
      <c r="N11" s="2"/>
    </row>
    <row r="12" spans="1:14" ht="12.75">
      <c r="A12" s="21" t="s">
        <v>21</v>
      </c>
      <c r="B12" s="19">
        <v>51</v>
      </c>
      <c r="C12" s="20">
        <v>44</v>
      </c>
      <c r="D12" s="20">
        <v>95</v>
      </c>
      <c r="E12" s="20"/>
      <c r="F12" s="20"/>
      <c r="G12" s="20"/>
      <c r="H12" s="20"/>
      <c r="I12" s="20"/>
      <c r="J12" s="20"/>
      <c r="K12" s="20">
        <v>51</v>
      </c>
      <c r="L12" s="20">
        <v>44</v>
      </c>
      <c r="M12" s="20">
        <v>95</v>
      </c>
      <c r="N12" s="2"/>
    </row>
    <row r="13" spans="1:14" ht="12.75">
      <c r="A13" s="21" t="s">
        <v>32</v>
      </c>
      <c r="B13" s="19">
        <v>6</v>
      </c>
      <c r="C13" s="20">
        <v>3</v>
      </c>
      <c r="D13" s="20">
        <v>9</v>
      </c>
      <c r="E13" s="20"/>
      <c r="F13" s="20"/>
      <c r="G13" s="20"/>
      <c r="H13" s="20"/>
      <c r="I13" s="20"/>
      <c r="J13" s="20"/>
      <c r="K13" s="20">
        <v>6</v>
      </c>
      <c r="L13" s="20">
        <v>3</v>
      </c>
      <c r="M13" s="20">
        <v>9</v>
      </c>
      <c r="N13" s="2"/>
    </row>
    <row r="14" spans="1:14" ht="12.75">
      <c r="A14" s="17" t="s">
        <v>22</v>
      </c>
      <c r="B14" s="11">
        <v>59</v>
      </c>
      <c r="C14" s="12">
        <v>97</v>
      </c>
      <c r="D14" s="12">
        <v>156</v>
      </c>
      <c r="E14" s="13"/>
      <c r="F14" s="13"/>
      <c r="G14" s="13"/>
      <c r="H14" s="14">
        <v>4</v>
      </c>
      <c r="I14" s="14">
        <v>8</v>
      </c>
      <c r="J14" s="14">
        <v>12</v>
      </c>
      <c r="K14" s="16">
        <v>63</v>
      </c>
      <c r="L14" s="16">
        <v>105</v>
      </c>
      <c r="M14" s="16">
        <v>168</v>
      </c>
      <c r="N14" s="2"/>
    </row>
    <row r="15" spans="1:14" ht="12.75">
      <c r="A15" s="17" t="s">
        <v>14</v>
      </c>
      <c r="B15" s="11">
        <v>2</v>
      </c>
      <c r="C15" s="12">
        <v>5</v>
      </c>
      <c r="D15" s="12">
        <v>7</v>
      </c>
      <c r="E15" s="13"/>
      <c r="F15" s="13"/>
      <c r="G15" s="13"/>
      <c r="H15" s="14"/>
      <c r="I15" s="14"/>
      <c r="J15" s="14"/>
      <c r="K15" s="16">
        <v>2</v>
      </c>
      <c r="L15" s="16">
        <v>5</v>
      </c>
      <c r="M15" s="16">
        <v>7</v>
      </c>
      <c r="N15" s="2"/>
    </row>
    <row r="16" spans="1:14" ht="12.75">
      <c r="A16" s="17" t="s">
        <v>15</v>
      </c>
      <c r="B16" s="11">
        <v>55</v>
      </c>
      <c r="C16" s="12">
        <v>3</v>
      </c>
      <c r="D16" s="12">
        <v>58</v>
      </c>
      <c r="E16" s="13"/>
      <c r="F16" s="13"/>
      <c r="G16" s="13"/>
      <c r="H16" s="14">
        <v>1</v>
      </c>
      <c r="I16" s="14"/>
      <c r="J16" s="14">
        <v>1</v>
      </c>
      <c r="K16" s="16">
        <v>56</v>
      </c>
      <c r="L16" s="16">
        <v>3</v>
      </c>
      <c r="M16" s="16">
        <v>59</v>
      </c>
      <c r="N16" s="2"/>
    </row>
    <row r="17" spans="1:14" ht="12.75">
      <c r="A17" s="17" t="s">
        <v>36</v>
      </c>
      <c r="B17" s="11">
        <v>41</v>
      </c>
      <c r="C17" s="12">
        <v>33</v>
      </c>
      <c r="D17" s="12">
        <v>74</v>
      </c>
      <c r="E17" s="13"/>
      <c r="F17" s="13"/>
      <c r="G17" s="13"/>
      <c r="H17" s="14">
        <v>6</v>
      </c>
      <c r="I17" s="14">
        <v>1</v>
      </c>
      <c r="J17" s="14">
        <v>7</v>
      </c>
      <c r="K17" s="16">
        <v>47</v>
      </c>
      <c r="L17" s="16">
        <v>34</v>
      </c>
      <c r="M17" s="16">
        <v>81</v>
      </c>
      <c r="N17" s="2"/>
    </row>
    <row r="18" spans="1:14" ht="12.75">
      <c r="A18" s="17" t="s">
        <v>17</v>
      </c>
      <c r="B18" s="11">
        <v>27</v>
      </c>
      <c r="C18" s="12">
        <v>71</v>
      </c>
      <c r="D18" s="12">
        <v>98</v>
      </c>
      <c r="E18" s="13">
        <v>19</v>
      </c>
      <c r="F18" s="13">
        <v>62</v>
      </c>
      <c r="G18" s="13">
        <v>81</v>
      </c>
      <c r="H18" s="14"/>
      <c r="I18" s="14"/>
      <c r="J18" s="14"/>
      <c r="K18" s="16">
        <v>46</v>
      </c>
      <c r="L18" s="16">
        <v>133</v>
      </c>
      <c r="M18" s="16">
        <v>179</v>
      </c>
      <c r="N18" s="2"/>
    </row>
    <row r="19" spans="1:14" ht="15">
      <c r="A19" s="26" t="s">
        <v>18</v>
      </c>
      <c r="B19" s="27">
        <f>SUM(B18+B17+B16+B15+B14+B11+B10+B5+B4)</f>
        <v>303</v>
      </c>
      <c r="C19" s="27">
        <f aca="true" t="shared" si="0" ref="C19:M19">SUM(C18+C17+C16+C15+C14+C11+C10+C5+C4)</f>
        <v>401</v>
      </c>
      <c r="D19" s="27">
        <f t="shared" si="0"/>
        <v>704</v>
      </c>
      <c r="E19" s="27">
        <f t="shared" si="0"/>
        <v>19</v>
      </c>
      <c r="F19" s="27">
        <f t="shared" si="0"/>
        <v>62</v>
      </c>
      <c r="G19" s="27">
        <f t="shared" si="0"/>
        <v>81</v>
      </c>
      <c r="H19" s="27">
        <f t="shared" si="0"/>
        <v>11</v>
      </c>
      <c r="I19" s="27">
        <f t="shared" si="0"/>
        <v>9</v>
      </c>
      <c r="J19" s="27">
        <f t="shared" si="0"/>
        <v>20</v>
      </c>
      <c r="K19" s="27">
        <f t="shared" si="0"/>
        <v>333</v>
      </c>
      <c r="L19" s="27">
        <f t="shared" si="0"/>
        <v>472</v>
      </c>
      <c r="M19" s="27">
        <f t="shared" si="0"/>
        <v>805</v>
      </c>
      <c r="N19" s="2"/>
    </row>
    <row r="20" spans="1:14" ht="15">
      <c r="A20" s="28"/>
      <c r="B20" s="29">
        <f>SUM(B19/D19)</f>
        <v>0.4303977272727273</v>
      </c>
      <c r="C20" s="29">
        <f>SUM(C19/D19)</f>
        <v>0.5696022727272727</v>
      </c>
      <c r="D20" s="30"/>
      <c r="E20" s="29">
        <f>SUM(E19/G19)</f>
        <v>0.2345679012345679</v>
      </c>
      <c r="F20" s="29">
        <f>SUM(F19/G19)</f>
        <v>0.7654320987654321</v>
      </c>
      <c r="G20" s="30"/>
      <c r="H20" s="29">
        <f>SUM(H19/J19)</f>
        <v>0.55</v>
      </c>
      <c r="I20" s="29">
        <f>SUM(I19/J19)</f>
        <v>0.45</v>
      </c>
      <c r="J20" s="30"/>
      <c r="K20" s="29">
        <f>SUM(K19/M19)</f>
        <v>0.41366459627329194</v>
      </c>
      <c r="L20" s="29">
        <f>SUM(L19/M19)</f>
        <v>0.5863354037267081</v>
      </c>
      <c r="M20" s="31"/>
      <c r="N20" s="2"/>
    </row>
    <row r="21" spans="1:14" ht="12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5" ht="12.75">
      <c r="H25" s="1"/>
    </row>
  </sheetData>
  <sheetProtection/>
  <mergeCells count="4">
    <mergeCell ref="B2:D2"/>
    <mergeCell ref="E2:G2"/>
    <mergeCell ref="H2:J2"/>
    <mergeCell ref="K2:M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Háskóli Íslands - Brautskráningar frá 1993</dc:title>
  <dc:subject/>
  <dc:creator>Sverrir Guðmundsson</dc:creator>
  <cp:keywords/>
  <dc:description/>
  <cp:lastModifiedBy>Windows User</cp:lastModifiedBy>
  <dcterms:created xsi:type="dcterms:W3CDTF">2010-06-09T09:21:59Z</dcterms:created>
  <dcterms:modified xsi:type="dcterms:W3CDTF">2018-09-24T11:34:51Z</dcterms:modified>
  <cp:category/>
  <cp:version/>
  <cp:contentType/>
  <cp:contentStatus/>
</cp:coreProperties>
</file>